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8565" activeTab="0"/>
  </bookViews>
  <sheets>
    <sheet name="主観点チェックシート" sheetId="1" r:id="rId1"/>
    <sheet name="主観点チェックシート  (記載例)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<sst xmlns="http://schemas.openxmlformats.org/spreadsheetml/2006/main" count="136" uniqueCount="71">
  <si>
    <t>算出方法</t>
  </si>
  <si>
    <t>技術等評点</t>
  </si>
  <si>
    <t>施策評点</t>
  </si>
  <si>
    <t>除排雪業務委託契約</t>
  </si>
  <si>
    <t>障がい者の雇用</t>
  </si>
  <si>
    <t>消防団員の雇用</t>
  </si>
  <si>
    <t>指名停止等による減点</t>
  </si>
  <si>
    <t>指名停止を受けた場合</t>
  </si>
  <si>
    <t>指名停止措置月数×-5点</t>
  </si>
  <si>
    <t>入札参加資格の認定取り消しを受けた場合</t>
  </si>
  <si>
    <t>契約書写し
（宮古市との契約でも提出が必要）</t>
  </si>
  <si>
    <t>次のいずれかの書類を提出
　・障害者雇用状況報告書の写し
　・障害者手帳等の写し及び健康保険
　　被保険者証等の写し</t>
  </si>
  <si>
    <t>消防団員雇用状況確認書
（県様式で提出。県提出の写しによる
　提出も可。）
　・記載した消防団員の健康保険被保
　　険者証等（※下記参照）の写し</t>
  </si>
  <si>
    <t>災害緊急時活動実施報告書
（県様式で提出。県提出の写しによる
　提出も可。）</t>
  </si>
  <si>
    <t>地域貢献活動実施報告書　
・実施が分かる書面(依頼文､礼状､新聞､写真､証明書等)を添付のこと
（県様式で提出。県提出の写しによる
　提出も可。）</t>
  </si>
  <si>
    <t>入札参加資格の認定取り消し
　※－25点</t>
  </si>
  <si>
    <t>評価点の算定</t>
  </si>
  <si>
    <t>土木</t>
  </si>
  <si>
    <t>建築</t>
  </si>
  <si>
    <t>工事成績評点
（平均工事成績）</t>
  </si>
  <si>
    <r>
      <t>地域貢献活動</t>
    </r>
    <r>
      <rPr>
        <sz val="9"/>
        <rFont val="ＭＳ 明朝"/>
        <family val="1"/>
      </rPr>
      <t>（企業としての無償奉仕活動）</t>
    </r>
  </si>
  <si>
    <t>b</t>
  </si>
  <si>
    <t>c</t>
  </si>
  <si>
    <t>f</t>
  </si>
  <si>
    <t>g</t>
  </si>
  <si>
    <t>h</t>
  </si>
  <si>
    <t>i</t>
  </si>
  <si>
    <t>m</t>
  </si>
  <si>
    <t>n</t>
  </si>
  <si>
    <t>項　目</t>
  </si>
  <si>
    <t>提出書類</t>
  </si>
  <si>
    <t>o</t>
  </si>
  <si>
    <t>1 平均工事成績について</t>
  </si>
  <si>
    <t>主観点項目提出書類チェックシート</t>
  </si>
  <si>
    <t>d</t>
  </si>
  <si>
    <t>l</t>
  </si>
  <si>
    <t>最大点(点)</t>
  </si>
  <si>
    <t>災害緊急時活動実績</t>
  </si>
  <si>
    <t>１年以上継続して宮古市に住所を有し且つ１年以上継続して雇
用している社員</t>
  </si>
  <si>
    <t>社員名簿（市指定様式による）
　・記載した社員の健康保険被保険者
　　証等（※下記参照）の写し
（経営者を除く。）</t>
  </si>
  <si>
    <t>l=m+n</t>
  </si>
  <si>
    <t>水道</t>
  </si>
  <si>
    <t>管</t>
  </si>
  <si>
    <t>電気</t>
  </si>
  <si>
    <t>優良工事・優秀施工者等の表彰</t>
  </si>
  <si>
    <t>工事成績評点
（平均工事成績）　不要  （市の資料により市で算定）   　　　　　　　        ａ</t>
  </si>
  <si>
    <t>上限10点</t>
  </si>
  <si>
    <t xml:space="preserve">ア．優良県営建設工事表彰　 6点
イ．優良下請負企業表彰(岩手県)　 5点
ウ．優秀建設施工者岩手県知事表彰の受賞者を雇用している場合　 6点
エ．東北地方工事安全施工推進大会の優良企業(現場代理人)表彰　　 6点
</t>
  </si>
  <si>
    <t>d</t>
  </si>
  <si>
    <t>e</t>
  </si>
  <si>
    <t>c=d+e+f+g+h+i</t>
  </si>
  <si>
    <t>o=a+b+c+l</t>
  </si>
  <si>
    <t>提出該当者　：土木工事、建築工事、電気設備工事、管設備工事、水道施設工事に登録希望する市内に主たる営業所を有する者</t>
  </si>
  <si>
    <t xml:space="preserve">  ・点数付与方法         上記のとおり</t>
  </si>
  <si>
    <t>合　計</t>
  </si>
  <si>
    <t>提出用</t>
  </si>
  <si>
    <t>2 申請されない項目又は提出期限までに提出されない場合は、主観点は付与しない。</t>
  </si>
  <si>
    <t>4 「健康保険被保険者証等」とは、社会保険、組合国保（中建国保等）に限る。</t>
  </si>
  <si>
    <t>2 申請されない項目又は提出期限までに提出されない場合は、主観点は付与しない。</t>
  </si>
  <si>
    <t>3 項目ごとに計算の結果、端数が生じた項目については、小数第１位を四捨五入する。</t>
  </si>
  <si>
    <t>3 項目ごとに計算の結果、端数が生じた項目については、小数第１位を四捨五入する。</t>
  </si>
  <si>
    <t>申請者名</t>
  </si>
  <si>
    <r>
      <t>表彰の写し等（</t>
    </r>
    <r>
      <rPr>
        <sz val="10"/>
        <color indexed="10"/>
        <rFont val="ＭＳ 明朝"/>
        <family val="1"/>
      </rPr>
      <t>平成30年度から令和４年度</t>
    </r>
    <r>
      <rPr>
        <sz val="10"/>
        <rFont val="ＭＳ 明朝"/>
        <family val="1"/>
      </rPr>
      <t>）</t>
    </r>
  </si>
  <si>
    <r>
      <t>　(10点/年度)　上限20点
　</t>
    </r>
    <r>
      <rPr>
        <sz val="8"/>
        <color indexed="10"/>
        <rFont val="ＭＳ 明朝"/>
        <family val="1"/>
      </rPr>
      <t>(R4・R5)</t>
    </r>
    <r>
      <rPr>
        <sz val="8"/>
        <rFont val="ＭＳ 明朝"/>
        <family val="1"/>
      </rPr>
      <t xml:space="preserve">　（土木工事のみに配点）
</t>
    </r>
  </si>
  <si>
    <r>
      <t>緊急災害時</t>
    </r>
    <r>
      <rPr>
        <sz val="8"/>
        <color indexed="10"/>
        <rFont val="ＭＳ 明朝"/>
        <family val="1"/>
      </rPr>
      <t>(平成30年度から令和４年度)</t>
    </r>
    <r>
      <rPr>
        <sz val="8"/>
        <rFont val="ＭＳ 明朝"/>
        <family val="1"/>
      </rPr>
      <t xml:space="preserve">における
ア．応急復旧・救援活動等　　10点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イ．巡回パトロール　　　 　 4点
</t>
    </r>
  </si>
  <si>
    <r>
      <t>(2点/件)　上限6点                                                                                                                                                                                                                                    ア．地域の社会資本の現況把握(道路清掃、花壇整備等環境美化など)                                                                                                                                                                                                                                                 
イ．地域の建設業を担う次世代育成支援(就業体験受入など)
ウ．地域への技術力の還元(公共施設除雪、グラウンド整備など)
エ．その他地域貢献活動(地域のイベント等協力、交通安全運動参加など)
(いずれの項目も</t>
    </r>
    <r>
      <rPr>
        <sz val="8"/>
        <color indexed="10"/>
        <rFont val="ＭＳ 明朝"/>
        <family val="1"/>
      </rPr>
      <t>R3・R4</t>
    </r>
    <r>
      <rPr>
        <sz val="8"/>
        <rFont val="ＭＳ 明朝"/>
        <family val="1"/>
      </rPr>
      <t xml:space="preserve">、無償奉仕)
</t>
    </r>
  </si>
  <si>
    <r>
      <rPr>
        <sz val="10"/>
        <color indexed="10"/>
        <rFont val="ＭＳ 明朝"/>
        <family val="1"/>
      </rPr>
      <t>令和６年１月31日</t>
    </r>
    <r>
      <rPr>
        <sz val="10"/>
        <rFont val="ＭＳ 明朝"/>
        <family val="1"/>
      </rPr>
      <t>において、障がい者を雇用している場合
　※4点</t>
    </r>
  </si>
  <si>
    <r>
      <rPr>
        <sz val="10"/>
        <color indexed="10"/>
        <rFont val="ＭＳ 明朝"/>
        <family val="1"/>
      </rPr>
      <t>令和６年１月31日</t>
    </r>
    <r>
      <rPr>
        <sz val="10"/>
        <rFont val="ＭＳ 明朝"/>
        <family val="1"/>
      </rPr>
      <t>において、消防団員に任命されている者を雇用している場合　
　※1人当り2点、最高8点</t>
    </r>
  </si>
  <si>
    <r>
      <t>市内に住所を有する継続雇用社員数×1点×市内に住所を有する継続雇用社員数÷継続雇用社員数
　※最高18点
　</t>
    </r>
    <r>
      <rPr>
        <sz val="10"/>
        <color indexed="10"/>
        <rFont val="ＭＳ 明朝"/>
        <family val="1"/>
      </rPr>
      <t>※令和６年1月31日現在</t>
    </r>
  </si>
  <si>
    <r>
      <t xml:space="preserve">  ・</t>
    </r>
    <r>
      <rPr>
        <sz val="10"/>
        <color indexed="10"/>
        <rFont val="ＭＳ 明朝"/>
        <family val="1"/>
      </rPr>
      <t>平成29年度から令和４年度まで</t>
    </r>
    <r>
      <rPr>
        <sz val="10"/>
        <rFont val="ＭＳ 明朝"/>
        <family val="1"/>
      </rPr>
      <t>の工事実績全体の平均点を算出する。</t>
    </r>
  </si>
  <si>
    <r>
      <rPr>
        <sz val="7"/>
        <color indexed="10"/>
        <rFont val="ＭＳ 明朝"/>
        <family val="1"/>
      </rPr>
      <t>平成29年度から令和４年度まで</t>
    </r>
    <r>
      <rPr>
        <sz val="7"/>
        <rFont val="ＭＳ 明朝"/>
        <family val="1"/>
      </rPr>
      <t xml:space="preserve">の工事成績の平均点により算定　※最高30点　　　　　　　　　　　　　　　　　　　　　　　　　　　　　　　　　　　　　　　　　　　　90点以上　→　30点、86点～89点→　26点
82点～85点→　22点、78点～81点→　18点
74点～77点→　14点、70点～73点→　10点
66点～69点→　 6点、65点以下　→　 0点
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</si>
</sst>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7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14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hair"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 diagonalDown="1">
      <left style="medium"/>
      <right style="medium"/>
      <top style="dashed"/>
      <bottom style="dashed"/>
      <diagonal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hair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" fillId="0" borderId="10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3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left" vertical="center" wrapText="1"/>
      <protection/>
    </xf>
    <xf numFmtId="0" fontId="4" fillId="0" borderId="32" xfId="61" applyFont="1" applyBorder="1" applyAlignment="1">
      <alignment horizontal="left" vertical="center" wrapText="1"/>
      <protection/>
    </xf>
    <xf numFmtId="0" fontId="4" fillId="0" borderId="33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34" xfId="61" applyFont="1" applyBorder="1" applyAlignment="1">
      <alignment horizontal="left" vertical="center" wrapText="1"/>
      <protection/>
    </xf>
    <xf numFmtId="0" fontId="4" fillId="0" borderId="0" xfId="61" applyFont="1" applyAlignment="1">
      <alignment horizontal="right" vertical="center"/>
      <protection/>
    </xf>
    <xf numFmtId="0" fontId="4" fillId="0" borderId="35" xfId="61" applyFont="1" applyBorder="1" applyAlignment="1">
      <alignment horizontal="right" vertical="center" wrapText="1"/>
      <protection/>
    </xf>
    <xf numFmtId="0" fontId="4" fillId="0" borderId="36" xfId="61" applyFont="1" applyBorder="1" applyAlignment="1">
      <alignment horizontal="right" vertical="center" wrapText="1"/>
      <protection/>
    </xf>
    <xf numFmtId="0" fontId="4" fillId="0" borderId="37" xfId="61" applyFont="1" applyBorder="1" applyAlignment="1">
      <alignment horizontal="right" vertical="center" wrapText="1"/>
      <protection/>
    </xf>
    <xf numFmtId="0" fontId="4" fillId="0" borderId="38" xfId="61" applyFont="1" applyBorder="1" applyAlignment="1">
      <alignment horizontal="right" vertical="center" wrapText="1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38" fontId="60" fillId="0" borderId="41" xfId="61" applyNumberFormat="1" applyFont="1" applyFill="1" applyBorder="1" applyAlignment="1">
      <alignment horizontal="center" vertical="center" shrinkToFit="1"/>
      <protection/>
    </xf>
    <xf numFmtId="38" fontId="61" fillId="0" borderId="42" xfId="61" applyNumberFormat="1" applyFont="1" applyFill="1" applyBorder="1" applyAlignment="1" applyProtection="1">
      <alignment horizontal="center" vertical="center" shrinkToFit="1"/>
      <protection locked="0"/>
    </xf>
    <xf numFmtId="38" fontId="61" fillId="0" borderId="43" xfId="61" applyNumberFormat="1" applyFont="1" applyFill="1" applyBorder="1" applyAlignment="1" applyProtection="1">
      <alignment horizontal="center" vertical="center" shrinkToFit="1"/>
      <protection locked="0"/>
    </xf>
    <xf numFmtId="38" fontId="61" fillId="0" borderId="44" xfId="61" applyNumberFormat="1" applyFont="1" applyFill="1" applyBorder="1" applyAlignment="1" applyProtection="1">
      <alignment horizontal="center" vertical="center" shrinkToFit="1"/>
      <protection locked="0"/>
    </xf>
    <xf numFmtId="38" fontId="60" fillId="0" borderId="45" xfId="61" applyNumberFormat="1" applyFont="1" applyFill="1" applyBorder="1" applyAlignment="1">
      <alignment horizontal="center" vertical="center" shrinkToFit="1"/>
      <protection/>
    </xf>
    <xf numFmtId="38" fontId="61" fillId="0" borderId="0" xfId="61" applyNumberFormat="1" applyFont="1" applyFill="1" applyAlignment="1">
      <alignment horizontal="center" vertical="center" shrinkToFit="1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Fill="1" applyAlignment="1">
      <alignment horizontal="left" vertical="center"/>
      <protection/>
    </xf>
    <xf numFmtId="0" fontId="9" fillId="0" borderId="0" xfId="61" applyFont="1" applyAlignment="1">
      <alignment horizontal="right" vertical="center"/>
      <protection/>
    </xf>
    <xf numFmtId="38" fontId="8" fillId="0" borderId="44" xfId="61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61" applyFont="1" applyBorder="1" applyAlignment="1">
      <alignment horizontal="left" vertical="center" wrapText="1"/>
      <protection/>
    </xf>
    <xf numFmtId="0" fontId="4" fillId="0" borderId="46" xfId="6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right" vertical="center" wrapText="1"/>
      <protection/>
    </xf>
    <xf numFmtId="0" fontId="4" fillId="33" borderId="0" xfId="61" applyFont="1" applyFill="1" applyBorder="1" applyAlignment="1">
      <alignment horizontal="left" vertical="center" wrapText="1"/>
      <protection/>
    </xf>
    <xf numFmtId="0" fontId="0" fillId="0" borderId="47" xfId="0" applyBorder="1" applyAlignment="1">
      <alignment horizontal="center" vertical="center"/>
    </xf>
    <xf numFmtId="38" fontId="4" fillId="0" borderId="48" xfId="61" applyNumberFormat="1" applyFont="1" applyBorder="1" applyAlignment="1">
      <alignment horizontal="right" vertical="center" wrapText="1"/>
      <protection/>
    </xf>
    <xf numFmtId="38" fontId="61" fillId="0" borderId="4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6" xfId="61" applyFont="1" applyFill="1" applyBorder="1" applyAlignment="1">
      <alignment horizontal="right" vertical="center" wrapText="1"/>
      <protection/>
    </xf>
    <xf numFmtId="0" fontId="6" fillId="33" borderId="32" xfId="61" applyFont="1" applyFill="1" applyBorder="1" applyAlignment="1">
      <alignment horizontal="left" vertical="top" wrapText="1"/>
      <protection/>
    </xf>
    <xf numFmtId="0" fontId="6" fillId="33" borderId="33" xfId="61" applyFont="1" applyFill="1" applyBorder="1" applyAlignment="1">
      <alignment horizontal="left" vertical="top" wrapText="1"/>
      <protection/>
    </xf>
    <xf numFmtId="0" fontId="62" fillId="33" borderId="47" xfId="0" applyFont="1" applyFill="1" applyBorder="1" applyAlignment="1">
      <alignment horizontal="center" vertical="center" wrapText="1"/>
    </xf>
    <xf numFmtId="38" fontId="60" fillId="0" borderId="44" xfId="61" applyNumberFormat="1" applyFont="1" applyFill="1" applyBorder="1" applyAlignment="1" applyProtection="1">
      <alignment horizontal="center" vertical="center" shrinkToFit="1"/>
      <protection locked="0"/>
    </xf>
    <xf numFmtId="38" fontId="60" fillId="0" borderId="43" xfId="61" applyNumberFormat="1" applyFont="1" applyFill="1" applyBorder="1" applyAlignment="1" applyProtection="1">
      <alignment horizontal="center" vertical="center" shrinkToFit="1"/>
      <protection locked="0"/>
    </xf>
    <xf numFmtId="0" fontId="63" fillId="33" borderId="47" xfId="0" applyFont="1" applyFill="1" applyBorder="1" applyAlignment="1">
      <alignment horizontal="left" vertical="center" wrapText="1"/>
    </xf>
    <xf numFmtId="0" fontId="4" fillId="0" borderId="0" xfId="61" applyFont="1" applyBorder="1" applyAlignment="1">
      <alignment horizontal="left" vertical="center"/>
      <protection/>
    </xf>
    <xf numFmtId="38" fontId="11" fillId="33" borderId="50" xfId="61" applyNumberFormat="1" applyFont="1" applyFill="1" applyBorder="1" applyAlignment="1">
      <alignment horizontal="left" vertical="center" wrapText="1" shrinkToFit="1"/>
      <protection/>
    </xf>
    <xf numFmtId="38" fontId="12" fillId="0" borderId="51" xfId="61" applyNumberFormat="1" applyFont="1" applyFill="1" applyBorder="1" applyAlignment="1">
      <alignment horizontal="center" vertical="center" shrinkToFit="1"/>
      <protection/>
    </xf>
    <xf numFmtId="38" fontId="4" fillId="0" borderId="51" xfId="61" applyNumberFormat="1" applyFont="1" applyFill="1" applyBorder="1" applyAlignment="1">
      <alignment horizontal="center" vertical="center" shrinkToFit="1"/>
      <protection/>
    </xf>
    <xf numFmtId="0" fontId="64" fillId="0" borderId="1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4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24" xfId="61" applyFont="1" applyFill="1" applyBorder="1" applyAlignment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4" fillId="0" borderId="10" xfId="61" applyFont="1" applyBorder="1" applyAlignment="1">
      <alignment horizontal="left" vertical="center" wrapText="1"/>
      <protection/>
    </xf>
    <xf numFmtId="0" fontId="0" fillId="0" borderId="48" xfId="0" applyBorder="1" applyAlignment="1">
      <alignment horizontal="left" vertical="center"/>
    </xf>
    <xf numFmtId="0" fontId="4" fillId="0" borderId="23" xfId="61" applyFont="1" applyBorder="1" applyAlignment="1">
      <alignment horizontal="left" vertical="center" wrapText="1"/>
      <protection/>
    </xf>
    <xf numFmtId="0" fontId="0" fillId="0" borderId="23" xfId="0" applyBorder="1" applyAlignment="1">
      <alignment horizontal="left" vertical="center"/>
    </xf>
    <xf numFmtId="0" fontId="65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4" fillId="0" borderId="56" xfId="61" applyFont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4" fillId="0" borderId="57" xfId="61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38" fontId="60" fillId="0" borderId="41" xfId="61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1" fillId="33" borderId="61" xfId="61" applyFont="1" applyFill="1" applyBorder="1" applyAlignment="1">
      <alignment horizontal="left" vertical="top" wrapText="1"/>
      <protection/>
    </xf>
    <xf numFmtId="0" fontId="66" fillId="33" borderId="30" xfId="0" applyFont="1" applyFill="1" applyBorder="1" applyAlignment="1">
      <alignment horizontal="left" vertical="top" wrapText="1"/>
    </xf>
    <xf numFmtId="0" fontId="4" fillId="0" borderId="62" xfId="61" applyFont="1" applyBorder="1" applyAlignment="1">
      <alignment horizontal="right" vertical="center"/>
      <protection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4" fillId="0" borderId="65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0" fillId="0" borderId="66" xfId="0" applyFill="1" applyBorder="1" applyAlignment="1">
      <alignment horizontal="center" vertical="center"/>
    </xf>
    <xf numFmtId="0" fontId="6" fillId="0" borderId="38" xfId="61" applyFont="1" applyFill="1" applyBorder="1" applyAlignment="1">
      <alignment horizontal="left" wrapText="1"/>
      <protection/>
    </xf>
    <xf numFmtId="0" fontId="67" fillId="0" borderId="67" xfId="0" applyFont="1" applyBorder="1" applyAlignment="1">
      <alignment horizontal="left" wrapText="1"/>
    </xf>
    <xf numFmtId="0" fontId="64" fillId="0" borderId="6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Zeros="0" tabSelected="1" zoomScalePageLayoutView="0" workbookViewId="0" topLeftCell="A1">
      <selection activeCell="J3" sqref="J3:L4"/>
    </sheetView>
  </sheetViews>
  <sheetFormatPr defaultColWidth="9.140625" defaultRowHeight="13.5" customHeight="1"/>
  <cols>
    <col min="1" max="1" width="1.421875" style="2" customWidth="1"/>
    <col min="2" max="2" width="2.421875" style="2" customWidth="1"/>
    <col min="3" max="3" width="13.28125" style="2" customWidth="1"/>
    <col min="4" max="4" width="32.140625" style="2" customWidth="1"/>
    <col min="5" max="5" width="3.421875" style="19" customWidth="1"/>
    <col min="6" max="10" width="6.57421875" style="17" customWidth="1"/>
    <col min="11" max="11" width="3.57421875" style="41" customWidth="1"/>
    <col min="12" max="12" width="26.28125" style="2" customWidth="1"/>
    <col min="13" max="13" width="1.28515625" style="2" customWidth="1"/>
    <col min="14" max="14" width="5.00390625" style="2" bestFit="1" customWidth="1"/>
    <col min="15" max="16384" width="9.00390625" style="2" customWidth="1"/>
  </cols>
  <sheetData>
    <row r="1" ht="13.5" customHeight="1">
      <c r="B1" s="32" t="s">
        <v>55</v>
      </c>
    </row>
    <row r="2" ht="2.25" customHeight="1"/>
    <row r="3" spans="3:12" ht="17.25">
      <c r="C3" s="33" t="s">
        <v>33</v>
      </c>
      <c r="E3" s="83"/>
      <c r="F3" s="84"/>
      <c r="G3" s="77" t="s">
        <v>61</v>
      </c>
      <c r="H3" s="78"/>
      <c r="I3" s="79"/>
      <c r="J3" s="85"/>
      <c r="K3" s="86"/>
      <c r="L3" s="87"/>
    </row>
    <row r="4" spans="5:12" ht="13.5" customHeight="1">
      <c r="E4" s="84"/>
      <c r="F4" s="84"/>
      <c r="G4" s="80"/>
      <c r="H4" s="81"/>
      <c r="I4" s="82"/>
      <c r="J4" s="88"/>
      <c r="K4" s="88"/>
      <c r="L4" s="89"/>
    </row>
    <row r="5" ht="9.75" customHeight="1"/>
    <row r="6" spans="2:12" ht="18" customHeight="1">
      <c r="B6" s="24"/>
      <c r="C6" s="25" t="s">
        <v>29</v>
      </c>
      <c r="D6" s="26" t="s">
        <v>30</v>
      </c>
      <c r="E6" s="27"/>
      <c r="F6" s="108" t="s">
        <v>16</v>
      </c>
      <c r="G6" s="109"/>
      <c r="H6" s="109"/>
      <c r="I6" s="109"/>
      <c r="J6" s="110"/>
      <c r="K6" s="111" t="s">
        <v>36</v>
      </c>
      <c r="L6" s="34" t="s">
        <v>0</v>
      </c>
    </row>
    <row r="7" spans="2:12" ht="18" customHeight="1" thickBot="1">
      <c r="B7" s="28"/>
      <c r="C7" s="29"/>
      <c r="D7" s="30"/>
      <c r="E7" s="31"/>
      <c r="F7" s="46" t="s">
        <v>17</v>
      </c>
      <c r="G7" s="60" t="s">
        <v>18</v>
      </c>
      <c r="H7" s="60" t="s">
        <v>43</v>
      </c>
      <c r="I7" s="60" t="s">
        <v>42</v>
      </c>
      <c r="J7" s="47" t="s">
        <v>41</v>
      </c>
      <c r="K7" s="112"/>
      <c r="L7" s="35"/>
    </row>
    <row r="8" spans="2:14" ht="99.75" customHeight="1" thickBot="1">
      <c r="B8" s="90" t="s">
        <v>19</v>
      </c>
      <c r="C8" s="91"/>
      <c r="D8" s="92" t="s">
        <v>45</v>
      </c>
      <c r="E8" s="93"/>
      <c r="F8" s="72"/>
      <c r="G8" s="72"/>
      <c r="H8" s="72"/>
      <c r="I8" s="72"/>
      <c r="J8" s="63"/>
      <c r="K8" s="76">
        <v>30</v>
      </c>
      <c r="L8" s="74" t="s">
        <v>70</v>
      </c>
      <c r="M8" s="61">
        <v>30</v>
      </c>
      <c r="N8" s="62"/>
    </row>
    <row r="9" spans="2:12" ht="24" customHeight="1">
      <c r="B9" s="10" t="s">
        <v>1</v>
      </c>
      <c r="C9" s="13"/>
      <c r="D9" s="14"/>
      <c r="E9" s="20"/>
      <c r="F9" s="100">
        <f>F10+F11</f>
        <v>0</v>
      </c>
      <c r="G9" s="100">
        <f>G10+G11</f>
        <v>0</v>
      </c>
      <c r="H9" s="100">
        <f>H10+H11</f>
        <v>0</v>
      </c>
      <c r="I9" s="100">
        <f>I10+I11</f>
        <v>0</v>
      </c>
      <c r="J9" s="100">
        <f>J10+J11</f>
        <v>0</v>
      </c>
      <c r="K9" s="105">
        <v>10</v>
      </c>
      <c r="L9" s="36" t="s">
        <v>46</v>
      </c>
    </row>
    <row r="10" spans="2:12" ht="30" customHeight="1">
      <c r="B10" s="11"/>
      <c r="C10" s="94" t="s">
        <v>44</v>
      </c>
      <c r="D10" s="96" t="s">
        <v>62</v>
      </c>
      <c r="E10" s="98" t="s">
        <v>21</v>
      </c>
      <c r="F10" s="101"/>
      <c r="G10" s="101"/>
      <c r="H10" s="101"/>
      <c r="I10" s="101"/>
      <c r="J10" s="101"/>
      <c r="K10" s="106"/>
      <c r="L10" s="103" t="s">
        <v>47</v>
      </c>
    </row>
    <row r="11" spans="2:12" ht="30" customHeight="1" thickBot="1">
      <c r="B11" s="12"/>
      <c r="C11" s="95"/>
      <c r="D11" s="97"/>
      <c r="E11" s="99"/>
      <c r="F11" s="102"/>
      <c r="G11" s="102"/>
      <c r="H11" s="102"/>
      <c r="I11" s="102"/>
      <c r="J11" s="102"/>
      <c r="K11" s="107"/>
      <c r="L11" s="104"/>
    </row>
    <row r="12" spans="2:12" ht="24" customHeight="1">
      <c r="B12" s="3" t="s">
        <v>2</v>
      </c>
      <c r="C12" s="5"/>
      <c r="D12" s="14"/>
      <c r="E12" s="20" t="s">
        <v>22</v>
      </c>
      <c r="F12" s="48">
        <f>F13+F14+F15+F16+F17+F18</f>
        <v>0</v>
      </c>
      <c r="G12" s="48">
        <f>G13+G14+G15+G16+G17+G18</f>
        <v>0</v>
      </c>
      <c r="H12" s="48">
        <f>H13+H14+H15+H16+H17+H18</f>
        <v>0</v>
      </c>
      <c r="I12" s="48">
        <f>I13+I14+I15+I16+I17+I18</f>
        <v>0</v>
      </c>
      <c r="J12" s="48">
        <f>J13+J14+J15+J16+J17+J18</f>
        <v>0</v>
      </c>
      <c r="K12" s="45"/>
      <c r="L12" s="39" t="s">
        <v>50</v>
      </c>
    </row>
    <row r="13" spans="2:12" ht="36" customHeight="1">
      <c r="B13" s="4"/>
      <c r="C13" s="8" t="s">
        <v>3</v>
      </c>
      <c r="D13" s="8" t="s">
        <v>10</v>
      </c>
      <c r="E13" s="21" t="s">
        <v>48</v>
      </c>
      <c r="F13" s="51"/>
      <c r="G13" s="65">
        <v>0</v>
      </c>
      <c r="H13" s="65"/>
      <c r="I13" s="65"/>
      <c r="J13" s="65"/>
      <c r="K13" s="66">
        <v>20</v>
      </c>
      <c r="L13" s="67" t="s">
        <v>63</v>
      </c>
    </row>
    <row r="14" spans="2:12" ht="49.5" customHeight="1">
      <c r="B14" s="4"/>
      <c r="C14" s="8" t="s">
        <v>37</v>
      </c>
      <c r="D14" s="8" t="s">
        <v>13</v>
      </c>
      <c r="E14" s="21" t="s">
        <v>49</v>
      </c>
      <c r="F14" s="51"/>
      <c r="G14" s="51"/>
      <c r="H14" s="51"/>
      <c r="I14" s="51"/>
      <c r="J14" s="51"/>
      <c r="K14" s="66">
        <v>14</v>
      </c>
      <c r="L14" s="67" t="s">
        <v>64</v>
      </c>
    </row>
    <row r="15" spans="2:12" ht="120" customHeight="1" thickBot="1">
      <c r="B15" s="4"/>
      <c r="C15" s="9" t="s">
        <v>20</v>
      </c>
      <c r="D15" s="9" t="s">
        <v>14</v>
      </c>
      <c r="E15" s="22" t="s">
        <v>23</v>
      </c>
      <c r="F15" s="50"/>
      <c r="G15" s="50"/>
      <c r="H15" s="50"/>
      <c r="I15" s="50"/>
      <c r="J15" s="50"/>
      <c r="K15" s="44">
        <v>6</v>
      </c>
      <c r="L15" s="68" t="s">
        <v>65</v>
      </c>
    </row>
    <row r="16" spans="2:12" ht="48" customHeight="1">
      <c r="B16" s="4"/>
      <c r="C16" s="8" t="s">
        <v>4</v>
      </c>
      <c r="D16" s="8" t="s">
        <v>11</v>
      </c>
      <c r="E16" s="21" t="s">
        <v>24</v>
      </c>
      <c r="F16" s="51"/>
      <c r="G16" s="51"/>
      <c r="H16" s="51"/>
      <c r="I16" s="51"/>
      <c r="J16" s="51"/>
      <c r="K16" s="43">
        <v>4</v>
      </c>
      <c r="L16" s="37" t="s">
        <v>66</v>
      </c>
    </row>
    <row r="17" spans="2:12" ht="60">
      <c r="B17" s="4"/>
      <c r="C17" s="8" t="s">
        <v>5</v>
      </c>
      <c r="D17" s="8" t="s">
        <v>12</v>
      </c>
      <c r="E17" s="21" t="s">
        <v>25</v>
      </c>
      <c r="F17" s="51"/>
      <c r="G17" s="51"/>
      <c r="H17" s="51"/>
      <c r="I17" s="51"/>
      <c r="J17" s="51"/>
      <c r="K17" s="43">
        <v>8</v>
      </c>
      <c r="L17" s="37" t="s">
        <v>67</v>
      </c>
    </row>
    <row r="18" spans="2:12" ht="77.25" customHeight="1" thickBot="1">
      <c r="B18" s="4"/>
      <c r="C18" s="59" t="s">
        <v>38</v>
      </c>
      <c r="D18" s="8" t="s">
        <v>39</v>
      </c>
      <c r="E18" s="21" t="s">
        <v>26</v>
      </c>
      <c r="F18" s="58"/>
      <c r="G18" s="58"/>
      <c r="H18" s="58"/>
      <c r="I18" s="58"/>
      <c r="J18" s="58"/>
      <c r="K18" s="43">
        <v>18</v>
      </c>
      <c r="L18" s="37" t="s">
        <v>68</v>
      </c>
    </row>
    <row r="19" spans="2:12" ht="24" customHeight="1">
      <c r="B19" s="10" t="s">
        <v>6</v>
      </c>
      <c r="C19" s="13"/>
      <c r="D19" s="14"/>
      <c r="E19" s="20" t="s">
        <v>35</v>
      </c>
      <c r="F19" s="48">
        <f>F20+F21</f>
        <v>0</v>
      </c>
      <c r="G19" s="48"/>
      <c r="H19" s="48"/>
      <c r="I19" s="48"/>
      <c r="J19" s="48">
        <f>J20+J21</f>
        <v>0</v>
      </c>
      <c r="K19" s="42"/>
      <c r="L19" s="36" t="s">
        <v>40</v>
      </c>
    </row>
    <row r="20" spans="2:12" ht="24" customHeight="1">
      <c r="B20" s="11"/>
      <c r="C20" s="6" t="s">
        <v>7</v>
      </c>
      <c r="D20" s="15"/>
      <c r="E20" s="21" t="s">
        <v>27</v>
      </c>
      <c r="F20" s="49">
        <v>0</v>
      </c>
      <c r="G20" s="49"/>
      <c r="H20" s="49"/>
      <c r="I20" s="49"/>
      <c r="J20" s="49">
        <v>0</v>
      </c>
      <c r="K20" s="43">
        <v>0</v>
      </c>
      <c r="L20" s="37" t="s">
        <v>8</v>
      </c>
    </row>
    <row r="21" spans="2:12" ht="24" customHeight="1" thickBot="1">
      <c r="B21" s="12"/>
      <c r="C21" s="7" t="s">
        <v>9</v>
      </c>
      <c r="D21" s="16"/>
      <c r="E21" s="22" t="s">
        <v>28</v>
      </c>
      <c r="F21" s="50">
        <v>0</v>
      </c>
      <c r="G21" s="50"/>
      <c r="H21" s="50"/>
      <c r="I21" s="50"/>
      <c r="J21" s="50">
        <v>0</v>
      </c>
      <c r="K21" s="44">
        <v>0</v>
      </c>
      <c r="L21" s="38" t="s">
        <v>15</v>
      </c>
    </row>
    <row r="22" spans="2:12" ht="24" customHeight="1" thickBot="1">
      <c r="B22" s="1"/>
      <c r="C22" s="18"/>
      <c r="D22" s="23" t="s">
        <v>54</v>
      </c>
      <c r="E22" s="23" t="s">
        <v>31</v>
      </c>
      <c r="F22" s="52">
        <f>F9+F12+F19</f>
        <v>0</v>
      </c>
      <c r="G22" s="52"/>
      <c r="H22" s="52"/>
      <c r="I22" s="52"/>
      <c r="J22" s="52">
        <f>J9+J12+J19</f>
        <v>0</v>
      </c>
      <c r="K22" s="64">
        <f>SUM(K8:K21)</f>
        <v>110</v>
      </c>
      <c r="L22" s="40" t="s">
        <v>51</v>
      </c>
    </row>
    <row r="23" spans="6:10" ht="13.5" customHeight="1">
      <c r="F23" s="53"/>
      <c r="G23" s="53"/>
      <c r="H23" s="53"/>
      <c r="I23" s="53"/>
      <c r="J23" s="53"/>
    </row>
    <row r="24" ht="9.75" customHeight="1"/>
    <row r="25" spans="2:11" ht="13.5" customHeight="1">
      <c r="B25" s="54" t="s">
        <v>52</v>
      </c>
      <c r="C25" s="54"/>
      <c r="D25" s="54"/>
      <c r="E25" s="55"/>
      <c r="F25" s="56"/>
      <c r="G25" s="56"/>
      <c r="H25" s="56"/>
      <c r="I25" s="56"/>
      <c r="J25" s="56"/>
      <c r="K25" s="57"/>
    </row>
    <row r="27" ht="13.5" customHeight="1">
      <c r="C27" s="2" t="s">
        <v>32</v>
      </c>
    </row>
    <row r="28" ht="13.5" customHeight="1">
      <c r="C28" s="2" t="s">
        <v>69</v>
      </c>
    </row>
    <row r="29" ht="13.5" customHeight="1">
      <c r="C29" s="2" t="s">
        <v>53</v>
      </c>
    </row>
    <row r="30" ht="13.5" customHeight="1">
      <c r="C30" s="2" t="s">
        <v>56</v>
      </c>
    </row>
    <row r="31" ht="13.5" customHeight="1">
      <c r="C31" s="2" t="s">
        <v>60</v>
      </c>
    </row>
    <row r="32" ht="13.5" customHeight="1">
      <c r="C32" s="2" t="s">
        <v>57</v>
      </c>
    </row>
  </sheetData>
  <sheetProtection/>
  <mergeCells count="17">
    <mergeCell ref="H9:H11"/>
    <mergeCell ref="L10:L11"/>
    <mergeCell ref="I9:I11"/>
    <mergeCell ref="J9:J11"/>
    <mergeCell ref="K9:K11"/>
    <mergeCell ref="F6:J6"/>
    <mergeCell ref="K6:K7"/>
    <mergeCell ref="G3:I4"/>
    <mergeCell ref="E3:F4"/>
    <mergeCell ref="J3:L4"/>
    <mergeCell ref="B8:C8"/>
    <mergeCell ref="D8:E8"/>
    <mergeCell ref="C10:C11"/>
    <mergeCell ref="D10:D11"/>
    <mergeCell ref="E10:E11"/>
    <mergeCell ref="F9:F11"/>
    <mergeCell ref="G9:G11"/>
  </mergeCells>
  <printOptions/>
  <pageMargins left="0.5118110236220472" right="0.2362204724409449" top="0.52" bottom="0.35433070866141736" header="0.32" footer="0.1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showGridLines="0" showZeros="0" zoomScalePageLayoutView="0" workbookViewId="0" topLeftCell="A1">
      <selection activeCell="C28" sqref="C28"/>
    </sheetView>
  </sheetViews>
  <sheetFormatPr defaultColWidth="9.140625" defaultRowHeight="13.5" customHeight="1"/>
  <cols>
    <col min="1" max="1" width="1.421875" style="2" customWidth="1"/>
    <col min="2" max="2" width="2.421875" style="2" customWidth="1"/>
    <col min="3" max="3" width="13.28125" style="2" customWidth="1"/>
    <col min="4" max="4" width="32.140625" style="2" customWidth="1"/>
    <col min="5" max="5" width="3.421875" style="19" customWidth="1"/>
    <col min="6" max="10" width="6.57421875" style="17" customWidth="1"/>
    <col min="11" max="11" width="3.57421875" style="41" customWidth="1"/>
    <col min="12" max="12" width="26.28125" style="2" customWidth="1"/>
    <col min="13" max="13" width="1.28515625" style="2" customWidth="1"/>
    <col min="14" max="14" width="5.00390625" style="2" bestFit="1" customWidth="1"/>
    <col min="15" max="16384" width="9.00390625" style="2" customWidth="1"/>
  </cols>
  <sheetData>
    <row r="1" ht="13.5" customHeight="1">
      <c r="B1" s="32" t="s">
        <v>55</v>
      </c>
    </row>
    <row r="2" ht="2.25" customHeight="1"/>
    <row r="3" spans="3:12" ht="17.25">
      <c r="C3" s="33" t="s">
        <v>33</v>
      </c>
      <c r="E3" s="83"/>
      <c r="F3" s="84"/>
      <c r="G3" s="113" t="s">
        <v>61</v>
      </c>
      <c r="H3" s="113"/>
      <c r="I3" s="113"/>
      <c r="J3" s="85"/>
      <c r="K3" s="86"/>
      <c r="L3" s="87"/>
    </row>
    <row r="4" spans="5:12" ht="13.5" customHeight="1">
      <c r="E4" s="84"/>
      <c r="F4" s="84"/>
      <c r="G4" s="113"/>
      <c r="H4" s="113"/>
      <c r="I4" s="113"/>
      <c r="J4" s="88"/>
      <c r="K4" s="88"/>
      <c r="L4" s="89"/>
    </row>
    <row r="5" ht="9.75" customHeight="1"/>
    <row r="6" spans="2:12" ht="18" customHeight="1">
      <c r="B6" s="24"/>
      <c r="C6" s="25" t="s">
        <v>29</v>
      </c>
      <c r="D6" s="26" t="s">
        <v>30</v>
      </c>
      <c r="E6" s="27"/>
      <c r="F6" s="108" t="s">
        <v>16</v>
      </c>
      <c r="G6" s="109"/>
      <c r="H6" s="109"/>
      <c r="I6" s="109"/>
      <c r="J6" s="110"/>
      <c r="K6" s="111" t="s">
        <v>36</v>
      </c>
      <c r="L6" s="34" t="s">
        <v>0</v>
      </c>
    </row>
    <row r="7" spans="2:12" ht="18" customHeight="1" thickBot="1">
      <c r="B7" s="28"/>
      <c r="C7" s="29"/>
      <c r="D7" s="30"/>
      <c r="E7" s="31"/>
      <c r="F7" s="46" t="s">
        <v>17</v>
      </c>
      <c r="G7" s="60" t="s">
        <v>18</v>
      </c>
      <c r="H7" s="60" t="s">
        <v>43</v>
      </c>
      <c r="I7" s="60" t="s">
        <v>42</v>
      </c>
      <c r="J7" s="47" t="s">
        <v>41</v>
      </c>
      <c r="K7" s="112"/>
      <c r="L7" s="35"/>
    </row>
    <row r="8" spans="2:17" ht="99.75" customHeight="1" thickBot="1">
      <c r="B8" s="90" t="s">
        <v>19</v>
      </c>
      <c r="C8" s="91"/>
      <c r="D8" s="92" t="s">
        <v>45</v>
      </c>
      <c r="E8" s="93"/>
      <c r="F8" s="69"/>
      <c r="G8" s="69"/>
      <c r="H8" s="69"/>
      <c r="I8" s="69"/>
      <c r="J8" s="69"/>
      <c r="K8" s="75">
        <v>30</v>
      </c>
      <c r="L8" s="74" t="s">
        <v>70</v>
      </c>
      <c r="M8" s="61">
        <v>30</v>
      </c>
      <c r="N8" s="62"/>
      <c r="Q8" s="73"/>
    </row>
    <row r="9" spans="2:12" ht="24" customHeight="1">
      <c r="B9" s="10" t="s">
        <v>1</v>
      </c>
      <c r="C9" s="13"/>
      <c r="D9" s="14"/>
      <c r="E9" s="20"/>
      <c r="F9" s="100">
        <v>10</v>
      </c>
      <c r="G9" s="100">
        <v>10</v>
      </c>
      <c r="H9" s="100">
        <v>10</v>
      </c>
      <c r="I9" s="100">
        <v>10</v>
      </c>
      <c r="J9" s="100">
        <v>10</v>
      </c>
      <c r="K9" s="105">
        <v>10</v>
      </c>
      <c r="L9" s="36" t="s">
        <v>46</v>
      </c>
    </row>
    <row r="10" spans="2:12" ht="30" customHeight="1">
      <c r="B10" s="11"/>
      <c r="C10" s="94" t="s">
        <v>44</v>
      </c>
      <c r="D10" s="96" t="s">
        <v>62</v>
      </c>
      <c r="E10" s="98" t="s">
        <v>21</v>
      </c>
      <c r="F10" s="101"/>
      <c r="G10" s="101"/>
      <c r="H10" s="101"/>
      <c r="I10" s="101"/>
      <c r="J10" s="101"/>
      <c r="K10" s="106"/>
      <c r="L10" s="103" t="s">
        <v>47</v>
      </c>
    </row>
    <row r="11" spans="2:12" ht="30" customHeight="1" thickBot="1">
      <c r="B11" s="12"/>
      <c r="C11" s="95"/>
      <c r="D11" s="97"/>
      <c r="E11" s="99"/>
      <c r="F11" s="102"/>
      <c r="G11" s="102"/>
      <c r="H11" s="102"/>
      <c r="I11" s="102"/>
      <c r="J11" s="102"/>
      <c r="K11" s="107"/>
      <c r="L11" s="104"/>
    </row>
    <row r="12" spans="2:12" ht="24" customHeight="1">
      <c r="B12" s="3" t="s">
        <v>2</v>
      </c>
      <c r="C12" s="5"/>
      <c r="D12" s="14"/>
      <c r="E12" s="20" t="s">
        <v>22</v>
      </c>
      <c r="F12" s="48">
        <f>F13+F14+F15+F16+F17+F18</f>
        <v>70</v>
      </c>
      <c r="G12" s="48">
        <f>G13+G14+G15+G16+G17+G18</f>
        <v>50</v>
      </c>
      <c r="H12" s="48">
        <f>H13+H14+H15+H16+H17+H18</f>
        <v>50</v>
      </c>
      <c r="I12" s="48">
        <f>I13+I14+I15+I16+I17+I18</f>
        <v>50</v>
      </c>
      <c r="J12" s="48">
        <f>J13+J14+J15+J16+J17+J18</f>
        <v>50</v>
      </c>
      <c r="K12" s="45"/>
      <c r="L12" s="39" t="s">
        <v>50</v>
      </c>
    </row>
    <row r="13" spans="2:12" ht="36" customHeight="1">
      <c r="B13" s="4"/>
      <c r="C13" s="8" t="s">
        <v>3</v>
      </c>
      <c r="D13" s="8" t="s">
        <v>10</v>
      </c>
      <c r="E13" s="21" t="s">
        <v>34</v>
      </c>
      <c r="F13" s="70">
        <v>20</v>
      </c>
      <c r="G13" s="65">
        <v>0</v>
      </c>
      <c r="H13" s="65"/>
      <c r="I13" s="65"/>
      <c r="J13" s="65"/>
      <c r="K13" s="66">
        <v>20</v>
      </c>
      <c r="L13" s="67" t="s">
        <v>63</v>
      </c>
    </row>
    <row r="14" spans="2:12" ht="49.5" customHeight="1">
      <c r="B14" s="4"/>
      <c r="C14" s="8" t="s">
        <v>37</v>
      </c>
      <c r="D14" s="8" t="s">
        <v>13</v>
      </c>
      <c r="E14" s="21" t="s">
        <v>49</v>
      </c>
      <c r="F14" s="70">
        <v>14</v>
      </c>
      <c r="G14" s="70">
        <v>14</v>
      </c>
      <c r="H14" s="70">
        <v>14</v>
      </c>
      <c r="I14" s="70">
        <v>14</v>
      </c>
      <c r="J14" s="70">
        <v>14</v>
      </c>
      <c r="K14" s="66">
        <v>14</v>
      </c>
      <c r="L14" s="67" t="s">
        <v>64</v>
      </c>
    </row>
    <row r="15" spans="2:12" ht="120" customHeight="1" thickBot="1">
      <c r="B15" s="4"/>
      <c r="C15" s="9" t="s">
        <v>20</v>
      </c>
      <c r="D15" s="9" t="s">
        <v>14</v>
      </c>
      <c r="E15" s="22" t="s">
        <v>23</v>
      </c>
      <c r="F15" s="71">
        <v>6</v>
      </c>
      <c r="G15" s="71">
        <v>6</v>
      </c>
      <c r="H15" s="71">
        <v>6</v>
      </c>
      <c r="I15" s="71">
        <v>6</v>
      </c>
      <c r="J15" s="71">
        <v>6</v>
      </c>
      <c r="K15" s="44">
        <v>6</v>
      </c>
      <c r="L15" s="68" t="s">
        <v>65</v>
      </c>
    </row>
    <row r="16" spans="2:12" ht="48" customHeight="1">
      <c r="B16" s="4"/>
      <c r="C16" s="8" t="s">
        <v>4</v>
      </c>
      <c r="D16" s="8" t="s">
        <v>11</v>
      </c>
      <c r="E16" s="21" t="s">
        <v>24</v>
      </c>
      <c r="F16" s="70">
        <v>4</v>
      </c>
      <c r="G16" s="70">
        <v>4</v>
      </c>
      <c r="H16" s="70">
        <v>4</v>
      </c>
      <c r="I16" s="70">
        <v>4</v>
      </c>
      <c r="J16" s="70">
        <v>4</v>
      </c>
      <c r="K16" s="43">
        <v>4</v>
      </c>
      <c r="L16" s="37" t="s">
        <v>66</v>
      </c>
    </row>
    <row r="17" spans="2:12" ht="60">
      <c r="B17" s="4"/>
      <c r="C17" s="8" t="s">
        <v>5</v>
      </c>
      <c r="D17" s="8" t="s">
        <v>12</v>
      </c>
      <c r="E17" s="21" t="s">
        <v>25</v>
      </c>
      <c r="F17" s="70">
        <v>8</v>
      </c>
      <c r="G17" s="70">
        <v>8</v>
      </c>
      <c r="H17" s="70">
        <v>8</v>
      </c>
      <c r="I17" s="70">
        <v>8</v>
      </c>
      <c r="J17" s="70">
        <v>8</v>
      </c>
      <c r="K17" s="43">
        <v>8</v>
      </c>
      <c r="L17" s="37" t="s">
        <v>67</v>
      </c>
    </row>
    <row r="18" spans="2:12" ht="77.25" customHeight="1" thickBot="1">
      <c r="B18" s="4"/>
      <c r="C18" s="59" t="s">
        <v>38</v>
      </c>
      <c r="D18" s="8" t="s">
        <v>39</v>
      </c>
      <c r="E18" s="21" t="s">
        <v>26</v>
      </c>
      <c r="F18" s="70">
        <v>18</v>
      </c>
      <c r="G18" s="70">
        <v>18</v>
      </c>
      <c r="H18" s="70">
        <v>18</v>
      </c>
      <c r="I18" s="70">
        <v>18</v>
      </c>
      <c r="J18" s="70">
        <v>18</v>
      </c>
      <c r="K18" s="43">
        <v>18</v>
      </c>
      <c r="L18" s="37" t="s">
        <v>68</v>
      </c>
    </row>
    <row r="19" spans="2:12" ht="24" customHeight="1">
      <c r="B19" s="10" t="s">
        <v>6</v>
      </c>
      <c r="C19" s="13"/>
      <c r="D19" s="14"/>
      <c r="E19" s="20" t="s">
        <v>35</v>
      </c>
      <c r="F19" s="48">
        <f>F20+F21</f>
        <v>0</v>
      </c>
      <c r="G19" s="48"/>
      <c r="H19" s="48"/>
      <c r="I19" s="48"/>
      <c r="J19" s="48">
        <f>J20+J21</f>
        <v>0</v>
      </c>
      <c r="K19" s="42"/>
      <c r="L19" s="36" t="s">
        <v>40</v>
      </c>
    </row>
    <row r="20" spans="2:12" ht="24" customHeight="1">
      <c r="B20" s="11"/>
      <c r="C20" s="6" t="s">
        <v>7</v>
      </c>
      <c r="D20" s="15"/>
      <c r="E20" s="21" t="s">
        <v>27</v>
      </c>
      <c r="F20" s="49">
        <v>0</v>
      </c>
      <c r="G20" s="49"/>
      <c r="H20" s="49"/>
      <c r="I20" s="49"/>
      <c r="J20" s="49">
        <v>0</v>
      </c>
      <c r="K20" s="43">
        <v>0</v>
      </c>
      <c r="L20" s="37" t="s">
        <v>8</v>
      </c>
    </row>
    <row r="21" spans="2:12" ht="24" customHeight="1" thickBot="1">
      <c r="B21" s="12"/>
      <c r="C21" s="7" t="s">
        <v>9</v>
      </c>
      <c r="D21" s="16"/>
      <c r="E21" s="22" t="s">
        <v>28</v>
      </c>
      <c r="F21" s="50">
        <v>0</v>
      </c>
      <c r="G21" s="50"/>
      <c r="H21" s="50"/>
      <c r="I21" s="50"/>
      <c r="J21" s="50">
        <v>0</v>
      </c>
      <c r="K21" s="44">
        <v>0</v>
      </c>
      <c r="L21" s="38" t="s">
        <v>15</v>
      </c>
    </row>
    <row r="22" spans="2:12" ht="24" customHeight="1" thickBot="1">
      <c r="B22" s="1"/>
      <c r="C22" s="18"/>
      <c r="D22" s="23" t="s">
        <v>54</v>
      </c>
      <c r="E22" s="23" t="s">
        <v>31</v>
      </c>
      <c r="F22" s="52">
        <f>F8+F9+F12+F19</f>
        <v>80</v>
      </c>
      <c r="G22" s="52">
        <f>G8+G9+G12+G19</f>
        <v>60</v>
      </c>
      <c r="H22" s="52">
        <f>H8+H9+H12+H19</f>
        <v>60</v>
      </c>
      <c r="I22" s="52">
        <f>I8+I9+I12+I19</f>
        <v>60</v>
      </c>
      <c r="J22" s="52">
        <f>J8+J9+J12+J19</f>
        <v>60</v>
      </c>
      <c r="K22" s="64">
        <f>SUM(K8:K21)</f>
        <v>110</v>
      </c>
      <c r="L22" s="40" t="s">
        <v>51</v>
      </c>
    </row>
    <row r="23" spans="6:10" ht="13.5" customHeight="1">
      <c r="F23" s="53"/>
      <c r="G23" s="53"/>
      <c r="H23" s="53"/>
      <c r="I23" s="53"/>
      <c r="J23" s="53"/>
    </row>
    <row r="24" ht="9.75" customHeight="1"/>
    <row r="25" spans="2:11" ht="13.5" customHeight="1">
      <c r="B25" s="54" t="s">
        <v>52</v>
      </c>
      <c r="C25" s="54"/>
      <c r="D25" s="54"/>
      <c r="E25" s="55"/>
      <c r="F25" s="56"/>
      <c r="G25" s="56"/>
      <c r="H25" s="56"/>
      <c r="I25" s="56"/>
      <c r="J25" s="56"/>
      <c r="K25" s="57"/>
    </row>
    <row r="27" ht="13.5" customHeight="1">
      <c r="C27" s="2" t="s">
        <v>32</v>
      </c>
    </row>
    <row r="28" ht="13.5" customHeight="1">
      <c r="C28" s="2" t="s">
        <v>69</v>
      </c>
    </row>
    <row r="29" ht="13.5" customHeight="1">
      <c r="C29" s="2" t="s">
        <v>53</v>
      </c>
    </row>
    <row r="30" ht="13.5" customHeight="1">
      <c r="C30" s="2" t="s">
        <v>58</v>
      </c>
    </row>
    <row r="31" ht="13.5" customHeight="1">
      <c r="C31" s="2" t="s">
        <v>59</v>
      </c>
    </row>
    <row r="32" ht="13.5" customHeight="1">
      <c r="C32" s="2" t="s">
        <v>57</v>
      </c>
    </row>
  </sheetData>
  <sheetProtection/>
  <mergeCells count="17">
    <mergeCell ref="E3:F4"/>
    <mergeCell ref="J3:L4"/>
    <mergeCell ref="F6:J6"/>
    <mergeCell ref="K6:K7"/>
    <mergeCell ref="B8:C8"/>
    <mergeCell ref="D8:E8"/>
    <mergeCell ref="G3:I4"/>
    <mergeCell ref="L10:L11"/>
    <mergeCell ref="I9:I11"/>
    <mergeCell ref="J9:J11"/>
    <mergeCell ref="K9:K11"/>
    <mergeCell ref="C10:C11"/>
    <mergeCell ref="D10:D11"/>
    <mergeCell ref="E10:E11"/>
    <mergeCell ref="F9:F11"/>
    <mergeCell ref="G9:G11"/>
    <mergeCell ref="H9:H11"/>
  </mergeCells>
  <printOptions/>
  <pageMargins left="0.5118110236220472" right="0.2362204724409449" top="0.52" bottom="0.35433070866141736" header="0.32" footer="0.19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2333</dc:creator>
  <cp:keywords/>
  <dc:description/>
  <cp:lastModifiedBy>波柴 昌幸</cp:lastModifiedBy>
  <cp:lastPrinted>2021-12-16T08:43:06Z</cp:lastPrinted>
  <dcterms:created xsi:type="dcterms:W3CDTF">2012-12-27T07:13:20Z</dcterms:created>
  <dcterms:modified xsi:type="dcterms:W3CDTF">2023-12-26T11:52:17Z</dcterms:modified>
  <cp:category/>
  <cp:version/>
  <cp:contentType/>
  <cp:contentStatus/>
</cp:coreProperties>
</file>