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①申請書（住民用）" sheetId="1" r:id="rId1"/>
    <sheet name="②オート免除申請書（住民用）" sheetId="2" r:id="rId2"/>
  </sheets>
  <definedNames>
    <definedName name="_xlnm.Print_Area" localSheetId="0">'①申請書（住民用）'!$A$1:$Z$46</definedName>
    <definedName name="_xlnm.Print_Area" localSheetId="1">'②オート免除申請書（住民用）'!$A$1:$Z$47</definedName>
  </definedNames>
  <calcPr fullCalcOnLoad="1"/>
</workbook>
</file>

<file path=xl/sharedStrings.xml><?xml version="1.0" encoding="utf-8"?>
<sst xmlns="http://schemas.openxmlformats.org/spreadsheetml/2006/main" count="179" uniqueCount="89">
  <si>
    <t>時間</t>
  </si>
  <si>
    <t>円</t>
  </si>
  <si>
    <t>１日</t>
  </si>
  <si>
    <t>土日及び休日</t>
  </si>
  <si>
    <t>山村広場</t>
  </si>
  <si>
    <t>野外施設</t>
  </si>
  <si>
    <t>区　分</t>
  </si>
  <si>
    <t>小計</t>
  </si>
  <si>
    <t>様式第1号(第3条関係)</t>
  </si>
  <si>
    <t>利用日時</t>
  </si>
  <si>
    <t>利用目的</t>
  </si>
  <si>
    <t>利用区分</t>
  </si>
  <si>
    <t>使用設備</t>
  </si>
  <si>
    <t>利用責任者</t>
  </si>
  <si>
    <t>人</t>
  </si>
  <si>
    <t>摘要</t>
  </si>
  <si>
    <t>氏　名</t>
  </si>
  <si>
    <t>電話番号</t>
  </si>
  <si>
    <t>使用
時間</t>
  </si>
  <si>
    <t>宮古市健康増進施設利用(変更)許可申請書</t>
  </si>
  <si>
    <t>住　所</t>
  </si>
  <si>
    <t>㊞</t>
  </si>
  <si>
    <t>　次のとおり宮古市健康増進施設を利用したいので、申請します。</t>
  </si>
  <si>
    <t>住 所　　　　　　　　　　　　　　　　</t>
  </si>
  <si>
    <t>利用人員</t>
  </si>
  <si>
    <t>氏 名　　　　　　　　　　　　　　　　</t>
  </si>
  <si>
    <t>使用料合計</t>
  </si>
  <si>
    <t>携帯電話</t>
  </si>
  <si>
    <t>(チーム名称等)</t>
  </si>
  <si>
    <t>昼</t>
  </si>
  <si>
    <t>夜</t>
  </si>
  <si>
    <t>＠210円</t>
  </si>
  <si>
    <t>＠80円</t>
  </si>
  <si>
    <t>＠60円</t>
  </si>
  <si>
    <t>トレーニングセンター</t>
  </si>
  <si>
    <t>照明なし</t>
  </si>
  <si>
    <t>照明あり</t>
  </si>
  <si>
    <t>時間貸</t>
  </si>
  <si>
    <t>岩手県宮古市</t>
  </si>
  <si>
    <t>暖房</t>
  </si>
  <si>
    <t>トレーニング室</t>
  </si>
  <si>
    <t>休養室</t>
  </si>
  <si>
    <t>宮　古　市　長　　様</t>
  </si>
  <si>
    <r>
      <t>平日</t>
    </r>
    <r>
      <rPr>
        <sz val="8"/>
        <rFont val="ＭＳ Ｐゴシック"/>
        <family val="3"/>
      </rPr>
      <t>(左記以外の日)</t>
    </r>
  </si>
  <si>
    <t>課長</t>
  </si>
  <si>
    <t>担当長</t>
  </si>
  <si>
    <t>課員</t>
  </si>
  <si>
    <t>許可してよいか伺います。</t>
  </si>
  <si>
    <t>条例第８条により免除してよいか伺います。</t>
  </si>
  <si>
    <t>宮古市健康増進施設使用料免除申請書</t>
  </si>
  <si>
    <t>免除申請額</t>
  </si>
  <si>
    <t>免除理由</t>
  </si>
  <si>
    <t>特記事項</t>
  </si>
  <si>
    <t>使用料</t>
  </si>
  <si>
    <t>照明カード</t>
  </si>
  <si>
    <t>年</t>
  </si>
  <si>
    <t>月</t>
  </si>
  <si>
    <t>日</t>
  </si>
  <si>
    <t>（</t>
  </si>
  <si>
    <t>）</t>
  </si>
  <si>
    <t>から</t>
  </si>
  <si>
    <t>まで</t>
  </si>
  <si>
    <t>ﾄﾚｰﾆﾝｸﾞｾﾝﾀｰ</t>
  </si>
  <si>
    <t>照明使用</t>
  </si>
  <si>
    <t>利用申請書から自動でデータを取り込みます。</t>
  </si>
  <si>
    <t>１日とは日の出から午後１０時まで。（＝使用可能時間帯）</t>
  </si>
  <si>
    <t>時</t>
  </si>
  <si>
    <t>分</t>
  </si>
  <si>
    <t>　次のとおり宮古市健康増進施設の使用料の免除を申請します。</t>
  </si>
  <si>
    <t>該当を○囲み字にして下さい。</t>
  </si>
  <si>
    <t>有</t>
  </si>
  <si>
    <t>・</t>
  </si>
  <si>
    <t>無</t>
  </si>
  <si>
    <r>
      <t>※　生涯学習課処理欄　　　　</t>
    </r>
    <r>
      <rPr>
        <sz val="8"/>
        <color indexed="10"/>
        <rFont val="ＭＳ Ｐゴシック"/>
        <family val="3"/>
      </rPr>
      <t>（注意）使用料の単価は、市内に住所を有する者の額である。１時間未満の端数は１時間とします。
　　　　　　　　　　　　　　　　　　　　　　　　　申請者が市内に住所を有する者でない場合は、専用の申請書を使用すること。</t>
    </r>
  </si>
  <si>
    <t>令和</t>
  </si>
  <si>
    <t>＠320円</t>
  </si>
  <si>
    <t>＠3,300円</t>
  </si>
  <si>
    <t>＠220円</t>
  </si>
  <si>
    <t>＠1,980円</t>
  </si>
  <si>
    <t>＠440円</t>
  </si>
  <si>
    <t>＠3,520円</t>
  </si>
  <si>
    <t>＠2,200円</t>
  </si>
  <si>
    <t>＠1,370円</t>
  </si>
  <si>
    <t>＠10,030円</t>
  </si>
  <si>
    <t>＠1,100円</t>
  </si>
  <si>
    <t>＠7,620円</t>
  </si>
  <si>
    <t>＠520円</t>
  </si>
  <si>
    <r>
      <rPr>
        <sz val="6"/>
        <rFont val="ＭＳ ゴシック"/>
        <family val="3"/>
      </rPr>
      <t>６時間以上利用場合は１日の料金が適用となり、照明を使用した場合は、照明使用時間数にかかわらず照明ありの１日料金が適用になります。</t>
    </r>
    <r>
      <rPr>
        <sz val="6"/>
        <rFont val="ＭＳ Ｐ明朝"/>
        <family val="1"/>
      </rPr>
      <t xml:space="preserve">
５時間以下の利用の場合は時間貸の適用となり、照明を使用した場合は、照明使用時間に応じて計算されます。
（使用可能時間＝８時から２２時）</t>
    </r>
  </si>
  <si>
    <t>係長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</si>
</sst>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.5"/>
      <name val="ＭＳ 明朝"/>
      <family val="1"/>
    </font>
    <font>
      <u val="single"/>
      <sz val="10.5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hair"/>
      <bottom style="hair"/>
    </border>
    <border>
      <left/>
      <right style="hair"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hair"/>
      <right/>
      <top style="hair"/>
      <bottom/>
    </border>
    <border>
      <left/>
      <right style="hair"/>
      <top/>
      <bottom style="hair"/>
    </border>
    <border>
      <left/>
      <right/>
      <top style="medium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/>
      <right style="thin"/>
      <top style="thin"/>
      <bottom style="thin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/>
      <right style="medium"/>
      <top style="hair"/>
      <bottom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 style="medium"/>
    </border>
    <border>
      <left/>
      <right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 style="hair"/>
    </border>
    <border diagonalUp="1">
      <left style="hair"/>
      <right/>
      <top style="hair"/>
      <bottom/>
      <diagonal style="hair"/>
    </border>
    <border diagonalUp="1">
      <left/>
      <right/>
      <top style="hair"/>
      <bottom/>
      <diagonal style="hair"/>
    </border>
    <border diagonalUp="1">
      <left/>
      <right style="hair"/>
      <top style="hair"/>
      <bottom/>
      <diagonal style="hair"/>
    </border>
    <border diagonalUp="1">
      <left style="hair"/>
      <right/>
      <top/>
      <bottom style="hair"/>
      <diagonal style="hair"/>
    </border>
    <border diagonalUp="1">
      <left/>
      <right/>
      <top/>
      <bottom style="hair"/>
      <diagonal style="hair"/>
    </border>
    <border diagonalUp="1">
      <left/>
      <right style="hair"/>
      <top/>
      <bottom style="hair"/>
      <diagonal style="hair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33" borderId="11" xfId="48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5" fillId="0" borderId="0" xfId="48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5" fillId="0" borderId="19" xfId="48" applyFont="1" applyBorder="1" applyAlignment="1">
      <alignment horizontal="center" vertical="center" shrinkToFit="1"/>
    </xf>
    <xf numFmtId="38" fontId="5" fillId="0" borderId="20" xfId="48" applyFont="1" applyBorder="1" applyAlignment="1">
      <alignment vertical="center" shrinkToFit="1"/>
    </xf>
    <xf numFmtId="38" fontId="5" fillId="0" borderId="21" xfId="48" applyFont="1" applyBorder="1" applyAlignment="1">
      <alignment horizontal="center" vertical="center" shrinkToFit="1"/>
    </xf>
    <xf numFmtId="38" fontId="5" fillId="0" borderId="17" xfId="48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38" fontId="5" fillId="34" borderId="11" xfId="48" applyFont="1" applyFill="1" applyBorder="1" applyAlignment="1">
      <alignment vertical="center"/>
    </xf>
    <xf numFmtId="38" fontId="5" fillId="0" borderId="22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horizontal="center" vertical="center"/>
    </xf>
    <xf numFmtId="38" fontId="5" fillId="0" borderId="23" xfId="48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textRotation="255"/>
    </xf>
    <xf numFmtId="0" fontId="5" fillId="0" borderId="12" xfId="0" applyFont="1" applyBorder="1" applyAlignment="1">
      <alignment vertical="center" shrinkToFit="1"/>
    </xf>
    <xf numFmtId="0" fontId="14" fillId="0" borderId="28" xfId="0" applyFont="1" applyBorder="1" applyAlignment="1">
      <alignment vertical="center" textRotation="255"/>
    </xf>
    <xf numFmtId="38" fontId="5" fillId="0" borderId="21" xfId="48" applyFont="1" applyBorder="1" applyAlignment="1">
      <alignment vertical="center" shrinkToFit="1"/>
    </xf>
    <xf numFmtId="38" fontId="5" fillId="0" borderId="23" xfId="48" applyFont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38" fontId="5" fillId="0" borderId="25" xfId="48" applyFont="1" applyBorder="1" applyAlignment="1">
      <alignment vertical="center" shrinkToFit="1"/>
    </xf>
    <xf numFmtId="38" fontId="5" fillId="35" borderId="29" xfId="48" applyFont="1" applyFill="1" applyBorder="1" applyAlignment="1">
      <alignment horizontal="center" vertical="center" shrinkToFit="1"/>
    </xf>
    <xf numFmtId="0" fontId="7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wrapText="1"/>
    </xf>
    <xf numFmtId="0" fontId="3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6" fillId="0" borderId="26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38" xfId="0" applyFont="1" applyBorder="1" applyAlignment="1" applyProtection="1">
      <alignment vertical="center" wrapText="1"/>
      <protection locked="0"/>
    </xf>
    <xf numFmtId="0" fontId="50" fillId="0" borderId="0" xfId="0" applyFont="1" applyAlignment="1">
      <alignment vertical="center"/>
    </xf>
    <xf numFmtId="0" fontId="6" fillId="0" borderId="39" xfId="0" applyFont="1" applyBorder="1" applyAlignment="1" applyProtection="1">
      <alignment vertical="center" wrapText="1"/>
      <protection locked="0"/>
    </xf>
    <xf numFmtId="0" fontId="6" fillId="0" borderId="31" xfId="0" applyFont="1" applyBorder="1" applyAlignment="1" applyProtection="1">
      <alignment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51" fillId="0" borderId="42" xfId="0" applyFont="1" applyBorder="1" applyAlignment="1">
      <alignment horizontal="left" vertical="center" wrapText="1"/>
    </xf>
    <xf numFmtId="0" fontId="51" fillId="0" borderId="43" xfId="0" applyFont="1" applyBorder="1" applyAlignment="1">
      <alignment horizontal="left" vertical="center"/>
    </xf>
    <xf numFmtId="0" fontId="51" fillId="0" borderId="44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 wrapText="1"/>
    </xf>
    <xf numFmtId="0" fontId="6" fillId="0" borderId="39" xfId="0" applyFont="1" applyBorder="1" applyAlignment="1">
      <alignment horizontal="distributed" vertical="center" wrapText="1"/>
    </xf>
    <xf numFmtId="0" fontId="6" fillId="0" borderId="46" xfId="0" applyFont="1" applyBorder="1" applyAlignment="1">
      <alignment horizontal="distributed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47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>
      <alignment horizontal="center" wrapText="1"/>
    </xf>
    <xf numFmtId="0" fontId="6" fillId="0" borderId="37" xfId="0" applyFont="1" applyBorder="1" applyAlignment="1">
      <alignment horizontal="left" wrapText="1"/>
    </xf>
    <xf numFmtId="0" fontId="6" fillId="0" borderId="37" xfId="0" applyFont="1" applyBorder="1" applyAlignment="1" applyProtection="1">
      <alignment horizontal="center" wrapText="1"/>
      <protection locked="0"/>
    </xf>
    <xf numFmtId="49" fontId="5" fillId="0" borderId="10" xfId="48" applyNumberFormat="1" applyFont="1" applyBorder="1" applyAlignment="1">
      <alignment horizontal="right" vertical="center" shrinkToFit="1"/>
    </xf>
    <xf numFmtId="49" fontId="5" fillId="0" borderId="47" xfId="48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 wrapText="1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48" xfId="0" applyFont="1" applyBorder="1" applyAlignment="1" applyProtection="1">
      <alignment vertical="center" wrapText="1"/>
      <protection locked="0"/>
    </xf>
    <xf numFmtId="0" fontId="6" fillId="0" borderId="49" xfId="0" applyFont="1" applyBorder="1" applyAlignment="1" applyProtection="1">
      <alignment vertical="center" wrapText="1"/>
      <protection locked="0"/>
    </xf>
    <xf numFmtId="0" fontId="6" fillId="0" borderId="5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6" fillId="0" borderId="51" xfId="0" applyFont="1" applyBorder="1" applyAlignment="1">
      <alignment horizontal="distributed" vertical="center" wrapText="1"/>
    </xf>
    <xf numFmtId="0" fontId="6" fillId="0" borderId="52" xfId="0" applyFont="1" applyBorder="1" applyAlignment="1">
      <alignment horizontal="distributed" vertical="center" wrapText="1"/>
    </xf>
    <xf numFmtId="0" fontId="14" fillId="0" borderId="39" xfId="0" applyFont="1" applyBorder="1" applyAlignment="1">
      <alignment horizontal="center" vertical="center" shrinkToFit="1"/>
    </xf>
    <xf numFmtId="49" fontId="10" fillId="0" borderId="22" xfId="48" applyNumberFormat="1" applyFont="1" applyBorder="1" applyAlignment="1">
      <alignment horizontal="right" vertical="center"/>
    </xf>
    <xf numFmtId="49" fontId="10" fillId="0" borderId="12" xfId="48" applyNumberFormat="1" applyFont="1" applyBorder="1" applyAlignment="1">
      <alignment horizontal="right" vertical="center"/>
    </xf>
    <xf numFmtId="49" fontId="10" fillId="0" borderId="25" xfId="48" applyNumberFormat="1" applyFont="1" applyBorder="1" applyAlignment="1">
      <alignment horizontal="right" vertical="center"/>
    </xf>
    <xf numFmtId="38" fontId="5" fillId="0" borderId="24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49" fontId="10" fillId="0" borderId="31" xfId="48" applyNumberFormat="1" applyFont="1" applyBorder="1" applyAlignment="1">
      <alignment horizontal="right" vertical="center"/>
    </xf>
    <xf numFmtId="49" fontId="10" fillId="0" borderId="10" xfId="48" applyNumberFormat="1" applyFont="1" applyBorder="1" applyAlignment="1">
      <alignment horizontal="right" vertical="center"/>
    </xf>
    <xf numFmtId="49" fontId="10" fillId="0" borderId="47" xfId="48" applyNumberFormat="1" applyFont="1" applyBorder="1" applyAlignment="1">
      <alignment horizontal="right" vertical="center"/>
    </xf>
    <xf numFmtId="38" fontId="5" fillId="0" borderId="31" xfId="48" applyFont="1" applyBorder="1" applyAlignment="1" applyProtection="1">
      <alignment horizontal="center" vertical="center"/>
      <protection locked="0"/>
    </xf>
    <xf numFmtId="38" fontId="5" fillId="0" borderId="10" xfId="48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35" borderId="24" xfId="0" applyFont="1" applyFill="1" applyBorder="1" applyAlignment="1" applyProtection="1">
      <alignment horizontal="center" vertical="center"/>
      <protection locked="0"/>
    </xf>
    <xf numFmtId="0" fontId="5" fillId="35" borderId="20" xfId="0" applyFont="1" applyFill="1" applyBorder="1" applyAlignment="1" applyProtection="1">
      <alignment horizontal="center" vertical="center"/>
      <protection locked="0"/>
    </xf>
    <xf numFmtId="0" fontId="5" fillId="35" borderId="31" xfId="0" applyFont="1" applyFill="1" applyBorder="1" applyAlignment="1" applyProtection="1">
      <alignment horizontal="center" vertical="center"/>
      <protection locked="0"/>
    </xf>
    <xf numFmtId="0" fontId="5" fillId="35" borderId="47" xfId="0" applyFont="1" applyFill="1" applyBorder="1" applyAlignment="1" applyProtection="1">
      <alignment horizontal="center" vertical="center"/>
      <protection locked="0"/>
    </xf>
    <xf numFmtId="0" fontId="5" fillId="0" borderId="5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49" fontId="11" fillId="0" borderId="31" xfId="48" applyNumberFormat="1" applyFont="1" applyBorder="1" applyAlignment="1">
      <alignment horizontal="left" vertical="top" wrapText="1"/>
    </xf>
    <xf numFmtId="49" fontId="11" fillId="0" borderId="10" xfId="48" applyNumberFormat="1" applyFont="1" applyBorder="1" applyAlignment="1">
      <alignment horizontal="left" vertical="top"/>
    </xf>
    <xf numFmtId="49" fontId="11" fillId="0" borderId="47" xfId="48" applyNumberFormat="1" applyFont="1" applyBorder="1" applyAlignment="1">
      <alignment horizontal="left" vertical="top"/>
    </xf>
    <xf numFmtId="38" fontId="5" fillId="0" borderId="24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5" fillId="0" borderId="24" xfId="48" applyFont="1" applyBorder="1" applyAlignment="1" applyProtection="1">
      <alignment horizontal="center" vertical="center"/>
      <protection locked="0"/>
    </xf>
    <xf numFmtId="38" fontId="5" fillId="0" borderId="13" xfId="48" applyFont="1" applyBorder="1" applyAlignment="1" applyProtection="1">
      <alignment horizontal="center" vertical="center"/>
      <protection locked="0"/>
    </xf>
    <xf numFmtId="0" fontId="5" fillId="35" borderId="22" xfId="0" applyFont="1" applyFill="1" applyBorder="1" applyAlignment="1" applyProtection="1">
      <alignment horizontal="center" vertical="center"/>
      <protection locked="0"/>
    </xf>
    <xf numFmtId="0" fontId="5" fillId="35" borderId="25" xfId="0" applyFont="1" applyFill="1" applyBorder="1" applyAlignment="1" applyProtection="1">
      <alignment horizontal="center" vertical="center"/>
      <protection locked="0"/>
    </xf>
    <xf numFmtId="38" fontId="5" fillId="0" borderId="24" xfId="0" applyNumberFormat="1" applyFont="1" applyBorder="1" applyAlignment="1">
      <alignment horizontal="center" vertical="center"/>
    </xf>
    <xf numFmtId="38" fontId="5" fillId="0" borderId="13" xfId="0" applyNumberFormat="1" applyFont="1" applyBorder="1" applyAlignment="1">
      <alignment horizontal="center" vertical="center"/>
    </xf>
    <xf numFmtId="38" fontId="5" fillId="0" borderId="22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horizontal="center" vertical="center"/>
    </xf>
    <xf numFmtId="38" fontId="5" fillId="0" borderId="56" xfId="48" applyFont="1" applyBorder="1" applyAlignment="1">
      <alignment horizontal="center" vertical="center"/>
    </xf>
    <xf numFmtId="38" fontId="5" fillId="0" borderId="57" xfId="48" applyFont="1" applyBorder="1" applyAlignment="1">
      <alignment horizontal="center" vertical="center"/>
    </xf>
    <xf numFmtId="38" fontId="5" fillId="0" borderId="58" xfId="48" applyFont="1" applyBorder="1" applyAlignment="1">
      <alignment horizontal="center" vertical="center"/>
    </xf>
    <xf numFmtId="38" fontId="5" fillId="0" borderId="59" xfId="48" applyFont="1" applyBorder="1" applyAlignment="1">
      <alignment horizontal="center" vertical="center"/>
    </xf>
    <xf numFmtId="38" fontId="5" fillId="0" borderId="60" xfId="48" applyFont="1" applyBorder="1" applyAlignment="1">
      <alignment horizontal="center" vertical="center"/>
    </xf>
    <xf numFmtId="38" fontId="5" fillId="0" borderId="61" xfId="48" applyFont="1" applyBorder="1" applyAlignment="1">
      <alignment horizontal="center" vertical="center"/>
    </xf>
    <xf numFmtId="49" fontId="11" fillId="0" borderId="31" xfId="48" applyNumberFormat="1" applyFont="1" applyBorder="1" applyAlignment="1">
      <alignment horizontal="left" vertical="center"/>
    </xf>
    <xf numFmtId="49" fontId="11" fillId="0" borderId="10" xfId="48" applyNumberFormat="1" applyFont="1" applyBorder="1" applyAlignment="1">
      <alignment horizontal="left" vertical="center"/>
    </xf>
    <xf numFmtId="49" fontId="11" fillId="0" borderId="47" xfId="48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38" fontId="5" fillId="0" borderId="21" xfId="48" applyFont="1" applyBorder="1" applyAlignment="1">
      <alignment horizontal="center" vertical="center" shrinkToFit="1"/>
    </xf>
    <xf numFmtId="38" fontId="5" fillId="0" borderId="23" xfId="48" applyFont="1" applyBorder="1" applyAlignment="1">
      <alignment horizontal="center" vertical="center" shrinkToFit="1"/>
    </xf>
    <xf numFmtId="38" fontId="5" fillId="35" borderId="63" xfId="0" applyNumberFormat="1" applyFont="1" applyFill="1" applyBorder="1" applyAlignment="1">
      <alignment horizontal="center" vertical="center"/>
    </xf>
    <xf numFmtId="38" fontId="5" fillId="35" borderId="64" xfId="0" applyNumberFormat="1" applyFont="1" applyFill="1" applyBorder="1" applyAlignment="1">
      <alignment horizontal="center" vertical="center"/>
    </xf>
    <xf numFmtId="38" fontId="5" fillId="0" borderId="31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textRotation="255"/>
    </xf>
    <xf numFmtId="0" fontId="5" fillId="0" borderId="67" xfId="0" applyFont="1" applyBorder="1" applyAlignment="1">
      <alignment horizontal="center" vertical="center" textRotation="255"/>
    </xf>
    <xf numFmtId="38" fontId="5" fillId="0" borderId="68" xfId="0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6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31" xfId="0" applyFont="1" applyBorder="1" applyAlignment="1">
      <alignment vertical="center" wrapText="1"/>
    </xf>
    <xf numFmtId="0" fontId="6" fillId="0" borderId="10" xfId="0" applyFont="1" applyBorder="1" applyAlignment="1" applyProtection="1">
      <alignment wrapText="1"/>
      <protection locked="0"/>
    </xf>
    <xf numFmtId="0" fontId="6" fillId="0" borderId="37" xfId="0" applyFont="1" applyBorder="1" applyAlignment="1" applyProtection="1">
      <alignment wrapText="1"/>
      <protection locked="0"/>
    </xf>
    <xf numFmtId="38" fontId="6" fillId="0" borderId="10" xfId="0" applyNumberFormat="1" applyFont="1" applyBorder="1" applyAlignment="1">
      <alignment horizontal="right" vertical="center" wrapText="1"/>
    </xf>
    <xf numFmtId="0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B50"/>
  <sheetViews>
    <sheetView showZeros="0" tabSelected="1" view="pageBreakPreview" zoomScaleNormal="85" zoomScaleSheetLayoutView="100" zoomScalePageLayoutView="0" workbookViewId="0" topLeftCell="A1">
      <selection activeCell="J2" sqref="J2"/>
    </sheetView>
  </sheetViews>
  <sheetFormatPr defaultColWidth="6.3984375" defaultRowHeight="14.25"/>
  <cols>
    <col min="1" max="25" width="3.09765625" style="1" customWidth="1"/>
    <col min="26" max="37" width="6.5" style="1" customWidth="1"/>
    <col min="38" max="38" width="6.3984375" style="1" customWidth="1"/>
    <col min="39" max="80" width="3.09765625" style="1" customWidth="1"/>
    <col min="81" max="16384" width="6.3984375" style="1" customWidth="1"/>
  </cols>
  <sheetData>
    <row r="1" spans="8:18" ht="13.5">
      <c r="H1" s="169" t="s">
        <v>44</v>
      </c>
      <c r="I1" s="170"/>
      <c r="J1" s="169" t="s">
        <v>88</v>
      </c>
      <c r="K1" s="170"/>
      <c r="L1" s="169" t="s">
        <v>46</v>
      </c>
      <c r="M1" s="171"/>
      <c r="N1" s="171"/>
      <c r="O1" s="171"/>
      <c r="P1" s="171"/>
      <c r="Q1" s="171"/>
      <c r="R1" s="170"/>
    </row>
    <row r="2" spans="8:26" ht="27" customHeight="1">
      <c r="H2" s="42"/>
      <c r="I2" s="43"/>
      <c r="J2" s="42"/>
      <c r="K2" s="43"/>
      <c r="L2" s="42"/>
      <c r="M2" s="8"/>
      <c r="N2" s="8"/>
      <c r="O2" s="8"/>
      <c r="P2" s="8"/>
      <c r="Q2" s="8"/>
      <c r="R2" s="43"/>
      <c r="S2" s="172" t="s">
        <v>47</v>
      </c>
      <c r="T2" s="173"/>
      <c r="U2" s="173"/>
      <c r="V2" s="173"/>
      <c r="W2" s="173"/>
      <c r="X2" s="173"/>
      <c r="Y2" s="173"/>
      <c r="Z2" s="173"/>
    </row>
    <row r="3" spans="1:18" ht="15" customHeight="1">
      <c r="A3" s="13" t="s">
        <v>8</v>
      </c>
      <c r="H3" s="44"/>
      <c r="I3" s="45"/>
      <c r="J3" s="44"/>
      <c r="K3" s="45"/>
      <c r="L3" s="44"/>
      <c r="M3" s="7"/>
      <c r="N3" s="7"/>
      <c r="O3" s="7"/>
      <c r="P3" s="7"/>
      <c r="Q3" s="7"/>
      <c r="R3" s="45"/>
    </row>
    <row r="4" ht="4.5" customHeight="1">
      <c r="D4" s="13"/>
    </row>
    <row r="5" spans="1:27" ht="22.5" customHeight="1">
      <c r="A5" s="111" t="s">
        <v>19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2"/>
    </row>
    <row r="6" ht="5.25" customHeight="1">
      <c r="D6" s="13"/>
    </row>
    <row r="7" spans="4:26" ht="22.5" customHeight="1">
      <c r="D7" s="13"/>
      <c r="P7" s="117" t="s">
        <v>74</v>
      </c>
      <c r="Q7" s="117"/>
      <c r="R7" s="163"/>
      <c r="S7" s="163"/>
      <c r="T7" s="71" t="s">
        <v>55</v>
      </c>
      <c r="U7" s="163"/>
      <c r="V7" s="163"/>
      <c r="W7" s="71" t="s">
        <v>56</v>
      </c>
      <c r="X7" s="163"/>
      <c r="Y7" s="163"/>
      <c r="Z7" s="71" t="s">
        <v>57</v>
      </c>
    </row>
    <row r="8" ht="14.25" customHeight="1">
      <c r="C8" s="13" t="s">
        <v>42</v>
      </c>
    </row>
    <row r="9" ht="11.25" customHeight="1">
      <c r="C9" s="13"/>
    </row>
    <row r="10" spans="10:26" ht="30.75" customHeight="1">
      <c r="J10" s="14" t="s">
        <v>20</v>
      </c>
      <c r="K10" s="14"/>
      <c r="L10" s="14"/>
      <c r="M10" s="164" t="s">
        <v>38</v>
      </c>
      <c r="N10" s="164"/>
      <c r="O10" s="164"/>
      <c r="P10" s="164"/>
      <c r="Q10" s="165"/>
      <c r="R10" s="165"/>
      <c r="S10" s="165"/>
      <c r="T10" s="165"/>
      <c r="U10" s="165"/>
      <c r="V10" s="165"/>
      <c r="W10" s="165"/>
      <c r="X10" s="165"/>
      <c r="Y10" s="165"/>
      <c r="Z10" s="7"/>
    </row>
    <row r="11" spans="10:26" ht="30.75" customHeight="1">
      <c r="J11" s="14" t="s">
        <v>16</v>
      </c>
      <c r="K11" s="14"/>
      <c r="L11" s="14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7" t="s">
        <v>21</v>
      </c>
    </row>
    <row r="12" spans="10:26" ht="30.75" customHeight="1">
      <c r="J12" s="16" t="s">
        <v>28</v>
      </c>
      <c r="K12" s="16"/>
      <c r="L12" s="16"/>
      <c r="M12" s="2"/>
      <c r="N12" s="2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</row>
    <row r="13" spans="10:26" ht="30.75" customHeight="1">
      <c r="J13" s="14" t="s">
        <v>17</v>
      </c>
      <c r="K13" s="14"/>
      <c r="L13" s="14"/>
      <c r="M13" s="7"/>
      <c r="N13" s="7" t="s">
        <v>29</v>
      </c>
      <c r="O13" s="166"/>
      <c r="P13" s="166"/>
      <c r="Q13" s="166"/>
      <c r="R13" s="166"/>
      <c r="S13" s="166"/>
      <c r="T13" s="7" t="s">
        <v>30</v>
      </c>
      <c r="U13" s="166"/>
      <c r="V13" s="166"/>
      <c r="W13" s="166"/>
      <c r="X13" s="166"/>
      <c r="Y13" s="166"/>
      <c r="Z13" s="166"/>
    </row>
    <row r="14" spans="10:26" ht="30.75" customHeight="1">
      <c r="J14" s="16" t="s">
        <v>27</v>
      </c>
      <c r="K14" s="16"/>
      <c r="L14" s="1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</row>
    <row r="15" spans="13:24" ht="4.5" customHeight="1">
      <c r="M15" s="15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ht="22.5" customHeight="1">
      <c r="A16" s="13" t="s">
        <v>22</v>
      </c>
    </row>
    <row r="17" ht="4.5" customHeight="1" thickBot="1"/>
    <row r="18" spans="1:26" ht="27" customHeight="1">
      <c r="A18" s="118" t="s">
        <v>9</v>
      </c>
      <c r="B18" s="119"/>
      <c r="C18" s="119"/>
      <c r="D18" s="119"/>
      <c r="E18" s="55"/>
      <c r="F18" s="84" t="s">
        <v>74</v>
      </c>
      <c r="G18" s="84"/>
      <c r="H18" s="79"/>
      <c r="I18" s="79"/>
      <c r="J18" s="46" t="s">
        <v>55</v>
      </c>
      <c r="K18" s="79"/>
      <c r="L18" s="79"/>
      <c r="M18" s="46" t="s">
        <v>56</v>
      </c>
      <c r="N18" s="79"/>
      <c r="O18" s="79"/>
      <c r="P18" s="46" t="s">
        <v>57</v>
      </c>
      <c r="Q18" s="46" t="s">
        <v>58</v>
      </c>
      <c r="R18" s="73"/>
      <c r="S18" s="46" t="s">
        <v>59</v>
      </c>
      <c r="T18" s="93"/>
      <c r="U18" s="93"/>
      <c r="V18" s="75" t="s">
        <v>66</v>
      </c>
      <c r="W18" s="75"/>
      <c r="X18" s="75" t="s">
        <v>67</v>
      </c>
      <c r="Y18" s="84" t="s">
        <v>60</v>
      </c>
      <c r="Z18" s="167"/>
    </row>
    <row r="19" spans="1:26" ht="27" customHeight="1">
      <c r="A19" s="102"/>
      <c r="B19" s="101"/>
      <c r="C19" s="101"/>
      <c r="D19" s="101"/>
      <c r="E19" s="67"/>
      <c r="F19" s="80" t="s">
        <v>74</v>
      </c>
      <c r="G19" s="80"/>
      <c r="H19" s="81"/>
      <c r="I19" s="81"/>
      <c r="J19" s="57" t="s">
        <v>55</v>
      </c>
      <c r="K19" s="81"/>
      <c r="L19" s="81"/>
      <c r="M19" s="57" t="s">
        <v>56</v>
      </c>
      <c r="N19" s="81"/>
      <c r="O19" s="81"/>
      <c r="P19" s="57" t="s">
        <v>57</v>
      </c>
      <c r="Q19" s="57" t="s">
        <v>58</v>
      </c>
      <c r="R19" s="74"/>
      <c r="S19" s="57" t="s">
        <v>59</v>
      </c>
      <c r="T19" s="81"/>
      <c r="U19" s="81"/>
      <c r="V19" s="74" t="s">
        <v>66</v>
      </c>
      <c r="W19" s="74"/>
      <c r="X19" s="74" t="s">
        <v>67</v>
      </c>
      <c r="Y19" s="80" t="s">
        <v>61</v>
      </c>
      <c r="Z19" s="168"/>
    </row>
    <row r="20" spans="1:26" ht="16.5" customHeight="1">
      <c r="A20" s="102" t="s">
        <v>10</v>
      </c>
      <c r="B20" s="101"/>
      <c r="C20" s="101"/>
      <c r="D20" s="101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114"/>
    </row>
    <row r="21" spans="1:26" ht="16.5" customHeight="1">
      <c r="A21" s="102"/>
      <c r="B21" s="101"/>
      <c r="C21" s="101"/>
      <c r="D21" s="101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6"/>
    </row>
    <row r="22" spans="1:27" ht="10.5" customHeight="1">
      <c r="A22" s="102" t="s">
        <v>11</v>
      </c>
      <c r="B22" s="101"/>
      <c r="C22" s="101"/>
      <c r="D22" s="101"/>
      <c r="E22" s="85"/>
      <c r="F22" s="87">
        <v>1</v>
      </c>
      <c r="G22" s="89" t="s">
        <v>62</v>
      </c>
      <c r="H22" s="89"/>
      <c r="I22" s="89"/>
      <c r="J22" s="89"/>
      <c r="K22" s="89"/>
      <c r="L22" s="63"/>
      <c r="M22" s="87">
        <v>2</v>
      </c>
      <c r="N22" s="89" t="s">
        <v>4</v>
      </c>
      <c r="O22" s="89"/>
      <c r="P22" s="89"/>
      <c r="Q22" s="89"/>
      <c r="R22" s="89"/>
      <c r="S22" s="63"/>
      <c r="T22" s="87">
        <v>3</v>
      </c>
      <c r="U22" s="89" t="s">
        <v>5</v>
      </c>
      <c r="V22" s="89"/>
      <c r="W22" s="89"/>
      <c r="X22" s="89"/>
      <c r="Y22" s="89"/>
      <c r="Z22" s="64"/>
      <c r="AA22" s="76" t="s">
        <v>69</v>
      </c>
    </row>
    <row r="23" spans="1:26" ht="10.5" customHeight="1">
      <c r="A23" s="102"/>
      <c r="B23" s="101"/>
      <c r="C23" s="101"/>
      <c r="D23" s="101"/>
      <c r="E23" s="86"/>
      <c r="F23" s="88"/>
      <c r="G23" s="90"/>
      <c r="H23" s="90"/>
      <c r="I23" s="90"/>
      <c r="J23" s="90"/>
      <c r="K23" s="90"/>
      <c r="L23" s="60"/>
      <c r="M23" s="88"/>
      <c r="N23" s="90"/>
      <c r="O23" s="90"/>
      <c r="P23" s="90"/>
      <c r="Q23" s="90"/>
      <c r="R23" s="90"/>
      <c r="S23" s="60"/>
      <c r="T23" s="88"/>
      <c r="U23" s="90"/>
      <c r="V23" s="90"/>
      <c r="W23" s="90"/>
      <c r="X23" s="90"/>
      <c r="Y23" s="90"/>
      <c r="Z23" s="61"/>
    </row>
    <row r="24" spans="1:26" ht="12" customHeight="1">
      <c r="A24" s="102" t="s">
        <v>12</v>
      </c>
      <c r="B24" s="101"/>
      <c r="C24" s="101"/>
      <c r="D24" s="101"/>
      <c r="E24" s="6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64"/>
    </row>
    <row r="25" spans="1:26" ht="12" customHeight="1">
      <c r="A25" s="102"/>
      <c r="B25" s="101"/>
      <c r="C25" s="101"/>
      <c r="D25" s="101"/>
      <c r="E25" s="59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61"/>
    </row>
    <row r="26" spans="1:26" ht="25.5" customHeight="1">
      <c r="A26" s="102" t="s">
        <v>13</v>
      </c>
      <c r="B26" s="101"/>
      <c r="C26" s="101"/>
      <c r="D26" s="101"/>
      <c r="E26" s="65"/>
      <c r="F26" s="103" t="s">
        <v>23</v>
      </c>
      <c r="G26" s="103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5"/>
      <c r="T26" s="101" t="s">
        <v>24</v>
      </c>
      <c r="U26" s="101"/>
      <c r="V26" s="101"/>
      <c r="W26" s="101"/>
      <c r="X26" s="77"/>
      <c r="Y26" s="78"/>
      <c r="Z26" s="100" t="s">
        <v>14</v>
      </c>
    </row>
    <row r="27" spans="1:26" ht="25.5" customHeight="1">
      <c r="A27" s="102"/>
      <c r="B27" s="101"/>
      <c r="C27" s="101"/>
      <c r="D27" s="101"/>
      <c r="E27" s="65"/>
      <c r="F27" s="103" t="s">
        <v>25</v>
      </c>
      <c r="G27" s="103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5"/>
      <c r="T27" s="101"/>
      <c r="U27" s="101"/>
      <c r="V27" s="101"/>
      <c r="W27" s="101"/>
      <c r="X27" s="77"/>
      <c r="Y27" s="78"/>
      <c r="Z27" s="100"/>
    </row>
    <row r="28" spans="1:26" ht="32.25" customHeight="1" thickBot="1">
      <c r="A28" s="82" t="s">
        <v>15</v>
      </c>
      <c r="B28" s="83"/>
      <c r="C28" s="83"/>
      <c r="D28" s="83"/>
      <c r="E28" s="66"/>
      <c r="F28" s="106" t="s">
        <v>63</v>
      </c>
      <c r="G28" s="106"/>
      <c r="H28" s="106"/>
      <c r="I28" s="106"/>
      <c r="J28" s="70" t="s">
        <v>58</v>
      </c>
      <c r="K28" s="108"/>
      <c r="L28" s="108"/>
      <c r="M28" s="70" t="s">
        <v>59</v>
      </c>
      <c r="N28" s="107" t="s">
        <v>0</v>
      </c>
      <c r="O28" s="107"/>
      <c r="P28" s="107"/>
      <c r="Q28" s="107"/>
      <c r="R28" s="106" t="s">
        <v>39</v>
      </c>
      <c r="S28" s="106"/>
      <c r="T28" s="106"/>
      <c r="U28" s="106"/>
      <c r="V28" s="70" t="s">
        <v>70</v>
      </c>
      <c r="W28" s="70" t="s">
        <v>71</v>
      </c>
      <c r="X28" s="70" t="s">
        <v>72</v>
      </c>
      <c r="Y28" s="70"/>
      <c r="Z28" s="69"/>
    </row>
    <row r="29" ht="7.5" customHeight="1"/>
    <row r="30" spans="1:26" s="76" customFormat="1" ht="30.75" customHeight="1">
      <c r="A30" s="94" t="s">
        <v>73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6"/>
    </row>
    <row r="31" spans="1:80" ht="15.75" customHeight="1">
      <c r="A31" s="138" t="s">
        <v>6</v>
      </c>
      <c r="B31" s="139"/>
      <c r="C31" s="139"/>
      <c r="D31" s="139"/>
      <c r="E31" s="139"/>
      <c r="F31" s="139"/>
      <c r="G31" s="139"/>
      <c r="H31" s="139"/>
      <c r="I31" s="139"/>
      <c r="J31" s="140" t="s">
        <v>18</v>
      </c>
      <c r="K31" s="139"/>
      <c r="L31" s="120" t="s">
        <v>3</v>
      </c>
      <c r="M31" s="120"/>
      <c r="N31" s="120"/>
      <c r="O31" s="120"/>
      <c r="P31" s="120"/>
      <c r="Q31" s="120"/>
      <c r="R31" s="120" t="s">
        <v>43</v>
      </c>
      <c r="S31" s="120"/>
      <c r="T31" s="120"/>
      <c r="U31" s="120"/>
      <c r="V31" s="120"/>
      <c r="W31" s="120"/>
      <c r="X31" s="97" t="s">
        <v>7</v>
      </c>
      <c r="Y31" s="97"/>
      <c r="Z31" s="98"/>
      <c r="AA31" s="41"/>
      <c r="AB31" s="41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ht="15.75" customHeight="1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99" t="s">
        <v>37</v>
      </c>
      <c r="M32" s="99"/>
      <c r="N32" s="99"/>
      <c r="O32" s="99" t="s">
        <v>2</v>
      </c>
      <c r="P32" s="99"/>
      <c r="Q32" s="99"/>
      <c r="R32" s="99" t="s">
        <v>37</v>
      </c>
      <c r="S32" s="99"/>
      <c r="T32" s="99"/>
      <c r="U32" s="99" t="s">
        <v>2</v>
      </c>
      <c r="V32" s="99"/>
      <c r="W32" s="99"/>
      <c r="X32" s="97"/>
      <c r="Y32" s="97"/>
      <c r="Z32" s="98"/>
      <c r="AA32" s="41"/>
      <c r="AB32" s="41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</row>
    <row r="33" spans="1:80" ht="18.75" customHeight="1">
      <c r="A33" s="91" t="s">
        <v>4</v>
      </c>
      <c r="B33" s="92"/>
      <c r="C33" s="92"/>
      <c r="D33" s="92"/>
      <c r="E33" s="92"/>
      <c r="F33" s="92"/>
      <c r="G33" s="189" t="s">
        <v>53</v>
      </c>
      <c r="H33" s="183"/>
      <c r="I33" s="183"/>
      <c r="J33" s="136"/>
      <c r="K33" s="137"/>
      <c r="L33" s="129">
        <f>IF(AB33=TRUE,AG33*J33,IF(AB33=FALSE,0))</f>
        <v>0</v>
      </c>
      <c r="M33" s="130"/>
      <c r="N33" s="53" t="s">
        <v>1</v>
      </c>
      <c r="O33" s="129">
        <f>IF(AC33=TRUE,AH33,IF(AC33=FALSE,0))</f>
        <v>0</v>
      </c>
      <c r="P33" s="130"/>
      <c r="Q33" s="53" t="s">
        <v>1</v>
      </c>
      <c r="R33" s="129">
        <f>IF(AD33=TRUE,AI33*J33,IF(AD33=FALSE,0))</f>
        <v>0</v>
      </c>
      <c r="S33" s="130"/>
      <c r="T33" s="53" t="s">
        <v>1</v>
      </c>
      <c r="U33" s="129">
        <f>IF(AE33=TRUE,AJ33,IF(AE33=FALSE,0))</f>
        <v>0</v>
      </c>
      <c r="V33" s="130"/>
      <c r="W33" s="53" t="s">
        <v>1</v>
      </c>
      <c r="X33" s="186">
        <f>L33+O33+R33+U33</f>
        <v>0</v>
      </c>
      <c r="Y33" s="187"/>
      <c r="Z33" s="27" t="s">
        <v>1</v>
      </c>
      <c r="AA33" s="10"/>
      <c r="AB33" s="3" t="b">
        <v>1</v>
      </c>
      <c r="AC33" s="3" t="b">
        <v>0</v>
      </c>
      <c r="AD33" s="3" t="b">
        <v>0</v>
      </c>
      <c r="AE33" s="3" t="b">
        <v>0</v>
      </c>
      <c r="AG33" s="5">
        <v>310</v>
      </c>
      <c r="AH33" s="5">
        <v>3240</v>
      </c>
      <c r="AI33" s="5">
        <v>210</v>
      </c>
      <c r="AJ33" s="5">
        <v>1940</v>
      </c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</row>
    <row r="34" spans="1:80" ht="12.75" customHeight="1">
      <c r="A34" s="91"/>
      <c r="B34" s="92"/>
      <c r="C34" s="92"/>
      <c r="D34" s="92"/>
      <c r="E34" s="92"/>
      <c r="F34" s="92"/>
      <c r="G34" s="190"/>
      <c r="H34" s="191"/>
      <c r="I34" s="191"/>
      <c r="J34" s="136"/>
      <c r="K34" s="137"/>
      <c r="L34" s="127" t="s">
        <v>75</v>
      </c>
      <c r="M34" s="127"/>
      <c r="N34" s="128"/>
      <c r="O34" s="126" t="s">
        <v>76</v>
      </c>
      <c r="P34" s="127"/>
      <c r="Q34" s="128"/>
      <c r="R34" s="126" t="s">
        <v>77</v>
      </c>
      <c r="S34" s="127"/>
      <c r="T34" s="128"/>
      <c r="U34" s="126" t="s">
        <v>78</v>
      </c>
      <c r="V34" s="127"/>
      <c r="W34" s="128"/>
      <c r="X34" s="152"/>
      <c r="Y34" s="153"/>
      <c r="Z34" s="27"/>
      <c r="AA34" s="10"/>
      <c r="AB34" s="36"/>
      <c r="AC34" s="36"/>
      <c r="AD34" s="36"/>
      <c r="AE34" s="36"/>
      <c r="AG34" s="37"/>
      <c r="AH34" s="37"/>
      <c r="AI34" s="37"/>
      <c r="AJ34" s="37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</row>
    <row r="35" spans="1:80" ht="15.75" customHeight="1">
      <c r="A35" s="91"/>
      <c r="B35" s="92"/>
      <c r="C35" s="92"/>
      <c r="D35" s="92"/>
      <c r="E35" s="92"/>
      <c r="F35" s="92"/>
      <c r="G35" s="192" t="s">
        <v>54</v>
      </c>
      <c r="H35" s="193"/>
      <c r="I35" s="193"/>
      <c r="J35" s="136"/>
      <c r="K35" s="137"/>
      <c r="L35" s="109" t="s">
        <v>76</v>
      </c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10"/>
      <c r="X35" s="178">
        <f>3150*J35</f>
        <v>0</v>
      </c>
      <c r="Y35" s="179"/>
      <c r="Z35" s="24" t="s">
        <v>1</v>
      </c>
      <c r="AA35" s="10"/>
      <c r="AB35" s="36"/>
      <c r="AC35" s="4"/>
      <c r="AD35" s="4"/>
      <c r="AE35" s="4"/>
      <c r="AG35" s="37"/>
      <c r="AH35" s="6"/>
      <c r="AI35" s="6"/>
      <c r="AJ35" s="6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</row>
    <row r="36" spans="1:80" ht="12.75" customHeight="1">
      <c r="A36" s="91"/>
      <c r="B36" s="92"/>
      <c r="C36" s="92"/>
      <c r="D36" s="92"/>
      <c r="E36" s="92"/>
      <c r="F36" s="92"/>
      <c r="G36" s="48"/>
      <c r="H36" s="48"/>
      <c r="I36" s="48"/>
      <c r="J36" s="160" t="s">
        <v>65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2"/>
      <c r="X36" s="38"/>
      <c r="Y36" s="39"/>
      <c r="Z36" s="40"/>
      <c r="AA36" s="10"/>
      <c r="AB36" s="36"/>
      <c r="AC36" s="36"/>
      <c r="AD36" s="36"/>
      <c r="AE36" s="36"/>
      <c r="AG36" s="37"/>
      <c r="AH36" s="37"/>
      <c r="AI36" s="37"/>
      <c r="AJ36" s="37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</row>
    <row r="37" spans="1:80" ht="18.75" customHeight="1">
      <c r="A37" s="180" t="s">
        <v>34</v>
      </c>
      <c r="B37" s="181"/>
      <c r="C37" s="181"/>
      <c r="D37" s="181"/>
      <c r="E37" s="181"/>
      <c r="F37" s="181"/>
      <c r="G37" s="188" t="s">
        <v>35</v>
      </c>
      <c r="H37" s="181"/>
      <c r="I37" s="181"/>
      <c r="J37" s="134"/>
      <c r="K37" s="135"/>
      <c r="L37" s="146">
        <f>IF(AB37=TRUE,AG37*J37,IF(AB37=FALSE,0))</f>
        <v>0</v>
      </c>
      <c r="M37" s="147"/>
      <c r="N37" s="25" t="s">
        <v>1</v>
      </c>
      <c r="O37" s="144">
        <f>IF(AC37=TRUE,AH37,IF(AC37=FALSE,0))</f>
        <v>0</v>
      </c>
      <c r="P37" s="145"/>
      <c r="Q37" s="25" t="s">
        <v>1</v>
      </c>
      <c r="R37" s="144">
        <f>IF(AD37=TRUE,AI37*J37,IF(AD37=FALSE,0))</f>
        <v>0</v>
      </c>
      <c r="S37" s="145"/>
      <c r="T37" s="25" t="s">
        <v>1</v>
      </c>
      <c r="U37" s="144">
        <f>IF(AE37=TRUE,AJ37,IF(AE37=FALSE,0))</f>
        <v>0</v>
      </c>
      <c r="V37" s="145"/>
      <c r="W37" s="25" t="s">
        <v>1</v>
      </c>
      <c r="X37" s="150">
        <f>L37+O37+R37+U37</f>
        <v>0</v>
      </c>
      <c r="Y37" s="151"/>
      <c r="Z37" s="26" t="s">
        <v>1</v>
      </c>
      <c r="AA37" s="10"/>
      <c r="AB37" s="3" t="b">
        <v>0</v>
      </c>
      <c r="AC37" s="3" t="b">
        <v>0</v>
      </c>
      <c r="AD37" s="3" t="b">
        <v>0</v>
      </c>
      <c r="AE37" s="3" t="b">
        <v>0</v>
      </c>
      <c r="AG37" s="5">
        <v>430</v>
      </c>
      <c r="AH37" s="5">
        <v>3450</v>
      </c>
      <c r="AI37" s="5">
        <v>310</v>
      </c>
      <c r="AJ37" s="5">
        <v>2160</v>
      </c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</row>
    <row r="38" spans="1:80" ht="12.75" customHeight="1">
      <c r="A38" s="91"/>
      <c r="B38" s="92"/>
      <c r="C38" s="92"/>
      <c r="D38" s="92"/>
      <c r="E38" s="92"/>
      <c r="F38" s="92"/>
      <c r="G38" s="189"/>
      <c r="H38" s="183"/>
      <c r="I38" s="183"/>
      <c r="J38" s="148"/>
      <c r="K38" s="149"/>
      <c r="L38" s="122" t="s">
        <v>79</v>
      </c>
      <c r="M38" s="122"/>
      <c r="N38" s="123"/>
      <c r="O38" s="121" t="s">
        <v>80</v>
      </c>
      <c r="P38" s="122"/>
      <c r="Q38" s="123"/>
      <c r="R38" s="121" t="s">
        <v>75</v>
      </c>
      <c r="S38" s="122"/>
      <c r="T38" s="123"/>
      <c r="U38" s="121" t="s">
        <v>81</v>
      </c>
      <c r="V38" s="122"/>
      <c r="W38" s="123"/>
      <c r="X38" s="152"/>
      <c r="Y38" s="153"/>
      <c r="Z38" s="27"/>
      <c r="AA38" s="10"/>
      <c r="AB38" s="36"/>
      <c r="AC38" s="36"/>
      <c r="AD38" s="36"/>
      <c r="AE38" s="36"/>
      <c r="AG38" s="37"/>
      <c r="AH38" s="37"/>
      <c r="AI38" s="37"/>
      <c r="AJ38" s="37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</row>
    <row r="39" spans="1:80" ht="18.75" customHeight="1">
      <c r="A39" s="91"/>
      <c r="B39" s="92"/>
      <c r="C39" s="92"/>
      <c r="D39" s="92"/>
      <c r="E39" s="92"/>
      <c r="F39" s="92"/>
      <c r="G39" s="188" t="s">
        <v>36</v>
      </c>
      <c r="H39" s="181"/>
      <c r="I39" s="181"/>
      <c r="J39" s="134"/>
      <c r="K39" s="135"/>
      <c r="L39" s="125">
        <f>IF(AB39=TRUE,AG39*J39,IF(AB39=FALSE,0))</f>
        <v>0</v>
      </c>
      <c r="M39" s="125"/>
      <c r="N39" s="25" t="s">
        <v>1</v>
      </c>
      <c r="O39" s="124">
        <f>IF(AC39=TRUE,AH39,IF(AC39=FALSE,0))</f>
        <v>0</v>
      </c>
      <c r="P39" s="125"/>
      <c r="Q39" s="25" t="s">
        <v>1</v>
      </c>
      <c r="R39" s="124">
        <f>IF(AD39=TRUE,AI39*J39,IF(AD39=FALSE,0))</f>
        <v>0</v>
      </c>
      <c r="S39" s="125"/>
      <c r="T39" s="25" t="s">
        <v>1</v>
      </c>
      <c r="U39" s="124">
        <f>IF(AE39=TRUE,AJ39,IF(AE39=FALSE,0))</f>
        <v>0</v>
      </c>
      <c r="V39" s="125"/>
      <c r="W39" s="25" t="s">
        <v>1</v>
      </c>
      <c r="X39" s="150">
        <f>L39+O39+R39+U39</f>
        <v>0</v>
      </c>
      <c r="Y39" s="151"/>
      <c r="Z39" s="50" t="s">
        <v>1</v>
      </c>
      <c r="AA39" s="10"/>
      <c r="AB39" s="3" t="b">
        <v>0</v>
      </c>
      <c r="AC39" s="3" t="b">
        <v>0</v>
      </c>
      <c r="AD39" s="3" t="b">
        <v>0</v>
      </c>
      <c r="AE39" s="3" t="b">
        <v>0</v>
      </c>
      <c r="AG39" s="5">
        <v>1340</v>
      </c>
      <c r="AH39" s="5">
        <v>9850</v>
      </c>
      <c r="AI39" s="5">
        <v>1080</v>
      </c>
      <c r="AJ39" s="5">
        <v>7480</v>
      </c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</row>
    <row r="40" spans="1:80" ht="12.75" customHeight="1">
      <c r="A40" s="91"/>
      <c r="B40" s="92"/>
      <c r="C40" s="92"/>
      <c r="D40" s="92"/>
      <c r="E40" s="92"/>
      <c r="F40" s="92"/>
      <c r="G40" s="189"/>
      <c r="H40" s="183"/>
      <c r="I40" s="183"/>
      <c r="J40" s="148"/>
      <c r="K40" s="149"/>
      <c r="L40" s="122" t="s">
        <v>82</v>
      </c>
      <c r="M40" s="122"/>
      <c r="N40" s="123"/>
      <c r="O40" s="121" t="s">
        <v>83</v>
      </c>
      <c r="P40" s="122"/>
      <c r="Q40" s="123"/>
      <c r="R40" s="121" t="s">
        <v>84</v>
      </c>
      <c r="S40" s="122"/>
      <c r="T40" s="123"/>
      <c r="U40" s="121" t="s">
        <v>85</v>
      </c>
      <c r="V40" s="122"/>
      <c r="W40" s="123"/>
      <c r="X40" s="152"/>
      <c r="Y40" s="153"/>
      <c r="Z40" s="51"/>
      <c r="AA40" s="10"/>
      <c r="AB40" s="36"/>
      <c r="AC40" s="36"/>
      <c r="AD40" s="36"/>
      <c r="AE40" s="36"/>
      <c r="AG40" s="37"/>
      <c r="AH40" s="37"/>
      <c r="AI40" s="37"/>
      <c r="AJ40" s="37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</row>
    <row r="41" spans="1:80" ht="45.75" customHeight="1">
      <c r="A41" s="91"/>
      <c r="B41" s="92"/>
      <c r="C41" s="92"/>
      <c r="D41" s="92"/>
      <c r="E41" s="92"/>
      <c r="F41" s="92"/>
      <c r="G41" s="48"/>
      <c r="H41" s="48"/>
      <c r="I41" s="48"/>
      <c r="J41" s="141" t="s">
        <v>87</v>
      </c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3"/>
      <c r="X41" s="38"/>
      <c r="Y41" s="39"/>
      <c r="Z41" s="40"/>
      <c r="AA41" s="10"/>
      <c r="AB41" s="36"/>
      <c r="AC41" s="36"/>
      <c r="AD41" s="36"/>
      <c r="AE41" s="36"/>
      <c r="AG41" s="37"/>
      <c r="AH41" s="37"/>
      <c r="AI41" s="37"/>
      <c r="AJ41" s="37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1:80" ht="20.25" customHeight="1">
      <c r="A42" s="47"/>
      <c r="B42" s="184" t="s">
        <v>39</v>
      </c>
      <c r="C42" s="52" t="s">
        <v>40</v>
      </c>
      <c r="D42" s="52"/>
      <c r="E42" s="52"/>
      <c r="F42" s="52"/>
      <c r="G42" s="52"/>
      <c r="H42" s="52"/>
      <c r="I42" s="52"/>
      <c r="J42" s="136"/>
      <c r="K42" s="137"/>
      <c r="L42" s="109" t="s">
        <v>86</v>
      </c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10"/>
      <c r="X42" s="178">
        <f>500*J42</f>
        <v>0</v>
      </c>
      <c r="Y42" s="179"/>
      <c r="Z42" s="24" t="s">
        <v>1</v>
      </c>
      <c r="AA42" s="10"/>
      <c r="AB42" s="36"/>
      <c r="AC42" s="36"/>
      <c r="AD42" s="36"/>
      <c r="AE42" s="36"/>
      <c r="AG42" s="37"/>
      <c r="AH42" s="37"/>
      <c r="AI42" s="37"/>
      <c r="AJ42" s="37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</row>
    <row r="43" spans="1:80" ht="20.25" customHeight="1">
      <c r="A43" s="49"/>
      <c r="B43" s="185"/>
      <c r="C43" s="52" t="s">
        <v>41</v>
      </c>
      <c r="D43" s="52"/>
      <c r="E43" s="52"/>
      <c r="F43" s="52"/>
      <c r="G43" s="52"/>
      <c r="H43" s="52"/>
      <c r="I43" s="52"/>
      <c r="J43" s="134"/>
      <c r="K43" s="135"/>
      <c r="L43" s="109" t="s">
        <v>31</v>
      </c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10"/>
      <c r="X43" s="150">
        <f>200*J43</f>
        <v>0</v>
      </c>
      <c r="Y43" s="151"/>
      <c r="Z43" s="26" t="s">
        <v>1</v>
      </c>
      <c r="AA43" s="10"/>
      <c r="AB43" s="36"/>
      <c r="AC43" s="36"/>
      <c r="AD43" s="36"/>
      <c r="AE43" s="36"/>
      <c r="AG43" s="37"/>
      <c r="AH43" s="37"/>
      <c r="AI43" s="37"/>
      <c r="AJ43" s="37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1:80" ht="18.75" customHeight="1">
      <c r="A44" s="180" t="s">
        <v>5</v>
      </c>
      <c r="B44" s="181"/>
      <c r="C44" s="181"/>
      <c r="D44" s="181"/>
      <c r="E44" s="181"/>
      <c r="F44" s="181"/>
      <c r="G44" s="181"/>
      <c r="H44" s="181"/>
      <c r="I44" s="181"/>
      <c r="J44" s="134"/>
      <c r="K44" s="135"/>
      <c r="L44" s="125">
        <f>IF(AB44=TRUE,AG44*J44,IF(AB44=FALSE,0))</f>
        <v>0</v>
      </c>
      <c r="M44" s="125"/>
      <c r="N44" s="25" t="s">
        <v>1</v>
      </c>
      <c r="O44" s="154"/>
      <c r="P44" s="155"/>
      <c r="Q44" s="156"/>
      <c r="R44" s="124">
        <f>IF(AD44=TRUE,AI44*J44,IF(AD44=FALSE,0))</f>
        <v>0</v>
      </c>
      <c r="S44" s="125"/>
      <c r="T44" s="25" t="s">
        <v>1</v>
      </c>
      <c r="U44" s="154"/>
      <c r="V44" s="155"/>
      <c r="W44" s="156"/>
      <c r="X44" s="150">
        <f>L44+O44+R44+U44</f>
        <v>0</v>
      </c>
      <c r="Y44" s="151"/>
      <c r="Z44" s="174" t="s">
        <v>1</v>
      </c>
      <c r="AA44" s="10"/>
      <c r="AB44" s="3" t="b">
        <v>0</v>
      </c>
      <c r="AC44" s="4"/>
      <c r="AD44" s="3" t="b">
        <v>0</v>
      </c>
      <c r="AE44" s="4"/>
      <c r="AG44" s="5">
        <v>80</v>
      </c>
      <c r="AH44" s="6"/>
      <c r="AI44" s="5">
        <v>60</v>
      </c>
      <c r="AJ44" s="6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1:80" ht="12.75" customHeight="1">
      <c r="A45" s="182"/>
      <c r="B45" s="183"/>
      <c r="C45" s="183"/>
      <c r="D45" s="183"/>
      <c r="E45" s="183"/>
      <c r="F45" s="183"/>
      <c r="G45" s="183"/>
      <c r="H45" s="183"/>
      <c r="I45" s="183"/>
      <c r="J45" s="148"/>
      <c r="K45" s="149"/>
      <c r="L45" s="122" t="s">
        <v>32</v>
      </c>
      <c r="M45" s="122"/>
      <c r="N45" s="123"/>
      <c r="O45" s="157"/>
      <c r="P45" s="158"/>
      <c r="Q45" s="159"/>
      <c r="R45" s="121" t="s">
        <v>33</v>
      </c>
      <c r="S45" s="122"/>
      <c r="T45" s="123"/>
      <c r="U45" s="157"/>
      <c r="V45" s="158"/>
      <c r="W45" s="159"/>
      <c r="X45" s="152"/>
      <c r="Y45" s="153"/>
      <c r="Z45" s="175"/>
      <c r="AA45" s="10"/>
      <c r="AB45" s="36"/>
      <c r="AC45" s="36"/>
      <c r="AD45" s="36"/>
      <c r="AE45" s="36"/>
      <c r="AG45" s="37"/>
      <c r="AH45" s="37"/>
      <c r="AI45" s="37"/>
      <c r="AJ45" s="37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ht="18.75" customHeight="1">
      <c r="A46" s="131" t="s">
        <v>26</v>
      </c>
      <c r="B46" s="132"/>
      <c r="C46" s="132"/>
      <c r="D46" s="132"/>
      <c r="E46" s="132"/>
      <c r="F46" s="132"/>
      <c r="G46" s="132"/>
      <c r="H46" s="132"/>
      <c r="I46" s="132"/>
      <c r="J46" s="133"/>
      <c r="K46" s="133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76">
        <f>X33+X35+X37+X39+X42+X43+X44</f>
        <v>0</v>
      </c>
      <c r="Y46" s="177"/>
      <c r="Z46" s="54" t="s">
        <v>1</v>
      </c>
      <c r="AA46" s="10"/>
      <c r="AL46" s="72">
        <f>X46</f>
        <v>0</v>
      </c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ht="18.75" customHeight="1">
      <c r="A47" s="35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33"/>
      <c r="Y47" s="34"/>
      <c r="Z47" s="27"/>
      <c r="AA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ht="18.75" customHeight="1">
      <c r="A48" s="28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2"/>
      <c r="AA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26" ht="13.5">
      <c r="A49" s="17"/>
      <c r="B49" s="1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1"/>
    </row>
    <row r="50" spans="1:26" ht="13.5">
      <c r="A50" s="18"/>
      <c r="B50" s="1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3"/>
    </row>
  </sheetData>
  <sheetProtection/>
  <mergeCells count="124">
    <mergeCell ref="A44:I45"/>
    <mergeCell ref="B42:B43"/>
    <mergeCell ref="X33:Y34"/>
    <mergeCell ref="X35:Y35"/>
    <mergeCell ref="A37:F41"/>
    <mergeCell ref="G37:I38"/>
    <mergeCell ref="G39:I40"/>
    <mergeCell ref="L38:N38"/>
    <mergeCell ref="G33:I34"/>
    <mergeCell ref="G35:I35"/>
    <mergeCell ref="X46:Y46"/>
    <mergeCell ref="O12:Z12"/>
    <mergeCell ref="O13:S13"/>
    <mergeCell ref="U13:Z13"/>
    <mergeCell ref="M14:Z14"/>
    <mergeCell ref="X37:Y38"/>
    <mergeCell ref="X39:Y40"/>
    <mergeCell ref="O38:Q38"/>
    <mergeCell ref="X42:Y42"/>
    <mergeCell ref="X43:Y43"/>
    <mergeCell ref="Z44:Z45"/>
    <mergeCell ref="O40:Q40"/>
    <mergeCell ref="R40:T40"/>
    <mergeCell ref="U40:W40"/>
    <mergeCell ref="L40:N40"/>
    <mergeCell ref="K18:L18"/>
    <mergeCell ref="N18:O18"/>
    <mergeCell ref="K19:L19"/>
    <mergeCell ref="J37:K38"/>
    <mergeCell ref="J39:K40"/>
    <mergeCell ref="H1:I1"/>
    <mergeCell ref="J1:K1"/>
    <mergeCell ref="L1:R1"/>
    <mergeCell ref="S2:Z2"/>
    <mergeCell ref="R7:S7"/>
    <mergeCell ref="U7:V7"/>
    <mergeCell ref="J33:K34"/>
    <mergeCell ref="J35:K35"/>
    <mergeCell ref="J36:W36"/>
    <mergeCell ref="X7:Y7"/>
    <mergeCell ref="M10:P10"/>
    <mergeCell ref="Q10:Y10"/>
    <mergeCell ref="M11:Y11"/>
    <mergeCell ref="Y18:Z18"/>
    <mergeCell ref="Y19:Z19"/>
    <mergeCell ref="N22:R23"/>
    <mergeCell ref="L42:W42"/>
    <mergeCell ref="L43:W43"/>
    <mergeCell ref="J44:K45"/>
    <mergeCell ref="X44:Y45"/>
    <mergeCell ref="O44:Q45"/>
    <mergeCell ref="U44:W45"/>
    <mergeCell ref="L44:M44"/>
    <mergeCell ref="R44:S44"/>
    <mergeCell ref="L34:N34"/>
    <mergeCell ref="R34:T34"/>
    <mergeCell ref="U39:V39"/>
    <mergeCell ref="L39:M39"/>
    <mergeCell ref="R38:T38"/>
    <mergeCell ref="R37:S37"/>
    <mergeCell ref="U37:V37"/>
    <mergeCell ref="L37:M37"/>
    <mergeCell ref="O37:P37"/>
    <mergeCell ref="U34:W34"/>
    <mergeCell ref="A46:W46"/>
    <mergeCell ref="J43:K43"/>
    <mergeCell ref="J42:K42"/>
    <mergeCell ref="L45:N45"/>
    <mergeCell ref="R45:T45"/>
    <mergeCell ref="A31:I32"/>
    <mergeCell ref="J31:K32"/>
    <mergeCell ref="J41:W41"/>
    <mergeCell ref="L33:M33"/>
    <mergeCell ref="O33:P33"/>
    <mergeCell ref="R32:T32"/>
    <mergeCell ref="U32:W32"/>
    <mergeCell ref="L31:Q31"/>
    <mergeCell ref="U38:W38"/>
    <mergeCell ref="R39:S39"/>
    <mergeCell ref="O39:P39"/>
    <mergeCell ref="O34:Q34"/>
    <mergeCell ref="L32:N32"/>
    <mergeCell ref="R33:S33"/>
    <mergeCell ref="U33:V33"/>
    <mergeCell ref="L35:W35"/>
    <mergeCell ref="A5:Z5"/>
    <mergeCell ref="A22:D23"/>
    <mergeCell ref="A24:D25"/>
    <mergeCell ref="F24:Y25"/>
    <mergeCell ref="A20:D21"/>
    <mergeCell ref="E20:Z21"/>
    <mergeCell ref="P7:Q7"/>
    <mergeCell ref="A18:D19"/>
    <mergeCell ref="R31:W31"/>
    <mergeCell ref="M22:M23"/>
    <mergeCell ref="F27:G27"/>
    <mergeCell ref="H26:S26"/>
    <mergeCell ref="H27:S27"/>
    <mergeCell ref="F28:I28"/>
    <mergeCell ref="N28:Q28"/>
    <mergeCell ref="R28:U28"/>
    <mergeCell ref="K28:L28"/>
    <mergeCell ref="T22:T23"/>
    <mergeCell ref="U22:Y23"/>
    <mergeCell ref="A33:F36"/>
    <mergeCell ref="T18:U18"/>
    <mergeCell ref="T19:U19"/>
    <mergeCell ref="A30:Z30"/>
    <mergeCell ref="X31:Z32"/>
    <mergeCell ref="O32:Q32"/>
    <mergeCell ref="Z26:Z27"/>
    <mergeCell ref="T26:W27"/>
    <mergeCell ref="A26:D27"/>
    <mergeCell ref="F26:G26"/>
    <mergeCell ref="X26:Y27"/>
    <mergeCell ref="H18:I18"/>
    <mergeCell ref="F19:G19"/>
    <mergeCell ref="H19:I19"/>
    <mergeCell ref="N19:O19"/>
    <mergeCell ref="A28:D28"/>
    <mergeCell ref="F18:G18"/>
    <mergeCell ref="E22:E23"/>
    <mergeCell ref="F22:F23"/>
    <mergeCell ref="G22:K23"/>
  </mergeCells>
  <printOptions horizontalCentered="1" verticalCentered="1"/>
  <pageMargins left="0.984251968503937" right="0.7874015748031497" top="0.27" bottom="0.27" header="0.2" footer="0.21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L39"/>
  <sheetViews>
    <sheetView showZeros="0" view="pageBreakPreview" zoomScaleSheetLayoutView="100" zoomScalePageLayoutView="0" workbookViewId="0" topLeftCell="A1">
      <selection activeCell="E20" sqref="E20:Z21"/>
    </sheetView>
  </sheetViews>
  <sheetFormatPr defaultColWidth="6.3984375" defaultRowHeight="14.25"/>
  <cols>
    <col min="1" max="26" width="3.09765625" style="1" customWidth="1"/>
    <col min="27" max="27" width="3.19921875" style="1" customWidth="1"/>
    <col min="28" max="31" width="6.3984375" style="1" hidden="1" customWidth="1"/>
    <col min="32" max="32" width="2.8984375" style="1" hidden="1" customWidth="1"/>
    <col min="33" max="36" width="6.3984375" style="1" hidden="1" customWidth="1"/>
    <col min="37" max="37" width="6.3984375" style="1" customWidth="1"/>
    <col min="38" max="38" width="5.8984375" style="1" customWidth="1"/>
    <col min="39" max="80" width="3.09765625" style="1" customWidth="1"/>
    <col min="81" max="16384" width="6.3984375" style="1" customWidth="1"/>
  </cols>
  <sheetData>
    <row r="1" spans="8:18" ht="13.5">
      <c r="H1" s="169" t="s">
        <v>44</v>
      </c>
      <c r="I1" s="170"/>
      <c r="J1" s="169" t="s">
        <v>45</v>
      </c>
      <c r="K1" s="170"/>
      <c r="L1" s="169" t="s">
        <v>46</v>
      </c>
      <c r="M1" s="171"/>
      <c r="N1" s="171"/>
      <c r="O1" s="171"/>
      <c r="P1" s="171"/>
      <c r="Q1" s="171"/>
      <c r="R1" s="170"/>
    </row>
    <row r="2" spans="8:26" ht="27" customHeight="1">
      <c r="H2" s="42"/>
      <c r="I2" s="43"/>
      <c r="J2" s="42"/>
      <c r="K2" s="43"/>
      <c r="L2" s="42"/>
      <c r="M2" s="8"/>
      <c r="N2" s="8"/>
      <c r="O2" s="8"/>
      <c r="P2" s="8"/>
      <c r="Q2" s="8"/>
      <c r="R2" s="43"/>
      <c r="S2" s="203" t="s">
        <v>48</v>
      </c>
      <c r="T2" s="204"/>
      <c r="U2" s="204"/>
      <c r="V2" s="204"/>
      <c r="W2" s="204"/>
      <c r="X2" s="204"/>
      <c r="Y2" s="204"/>
      <c r="Z2" s="204"/>
    </row>
    <row r="3" spans="1:18" ht="15" customHeight="1">
      <c r="A3" s="13" t="s">
        <v>8</v>
      </c>
      <c r="H3" s="44"/>
      <c r="I3" s="45"/>
      <c r="J3" s="44"/>
      <c r="K3" s="45"/>
      <c r="L3" s="44"/>
      <c r="M3" s="7"/>
      <c r="N3" s="7"/>
      <c r="O3" s="7"/>
      <c r="P3" s="7"/>
      <c r="Q3" s="7"/>
      <c r="R3" s="45"/>
    </row>
    <row r="4" ht="4.5" customHeight="1">
      <c r="D4" s="13"/>
    </row>
    <row r="5" spans="1:27" ht="22.5" customHeight="1">
      <c r="A5" s="111" t="s">
        <v>49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2"/>
    </row>
    <row r="6" ht="5.25" customHeight="1">
      <c r="D6" s="13"/>
    </row>
    <row r="7" spans="4:37" ht="22.5" customHeight="1">
      <c r="D7" s="13"/>
      <c r="P7" s="117" t="s">
        <v>74</v>
      </c>
      <c r="Q7" s="117"/>
      <c r="R7" s="117">
        <f>'①申請書（住民用）'!R7:S7</f>
        <v>0</v>
      </c>
      <c r="S7" s="117"/>
      <c r="T7" s="71" t="s">
        <v>55</v>
      </c>
      <c r="U7" s="117">
        <f>'①申請書（住民用）'!U7:V7</f>
        <v>0</v>
      </c>
      <c r="V7" s="117"/>
      <c r="W7" s="71" t="s">
        <v>56</v>
      </c>
      <c r="X7" s="117">
        <f>'①申請書（住民用）'!X7:Y7</f>
        <v>0</v>
      </c>
      <c r="Y7" s="117"/>
      <c r="Z7" s="71" t="s">
        <v>57</v>
      </c>
      <c r="AK7" s="41" t="s">
        <v>64</v>
      </c>
    </row>
    <row r="8" spans="3:37" ht="14.25" customHeight="1">
      <c r="C8" s="13" t="s">
        <v>42</v>
      </c>
      <c r="AK8" s="41"/>
    </row>
    <row r="9" ht="11.25" customHeight="1">
      <c r="C9" s="13"/>
    </row>
    <row r="10" spans="10:26" ht="30.75" customHeight="1">
      <c r="J10" s="14" t="s">
        <v>20</v>
      </c>
      <c r="K10" s="14"/>
      <c r="L10" s="14"/>
      <c r="M10" s="164" t="s">
        <v>38</v>
      </c>
      <c r="N10" s="164"/>
      <c r="O10" s="164"/>
      <c r="P10" s="164"/>
      <c r="Q10" s="164">
        <f>'①申請書（住民用）'!Q10:Y10</f>
        <v>0</v>
      </c>
      <c r="R10" s="164"/>
      <c r="S10" s="164"/>
      <c r="T10" s="164"/>
      <c r="U10" s="164"/>
      <c r="V10" s="164"/>
      <c r="W10" s="164"/>
      <c r="X10" s="164"/>
      <c r="Y10" s="164"/>
      <c r="Z10" s="7"/>
    </row>
    <row r="11" spans="10:26" ht="30.75" customHeight="1">
      <c r="J11" s="14" t="s">
        <v>16</v>
      </c>
      <c r="K11" s="14"/>
      <c r="L11" s="14"/>
      <c r="M11" s="194">
        <f>'①申請書（住民用）'!M11:Y11</f>
        <v>0</v>
      </c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7" t="s">
        <v>21</v>
      </c>
    </row>
    <row r="12" spans="10:26" ht="30.75" customHeight="1">
      <c r="J12" s="16" t="s">
        <v>28</v>
      </c>
      <c r="K12" s="16"/>
      <c r="L12" s="16"/>
      <c r="M12" s="2"/>
      <c r="N12" s="2"/>
      <c r="O12" s="194">
        <f>'①申請書（住民用）'!O12:Z12</f>
        <v>0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</row>
    <row r="13" spans="10:26" ht="30.75" customHeight="1">
      <c r="J13" s="14" t="s">
        <v>17</v>
      </c>
      <c r="K13" s="14"/>
      <c r="L13" s="14"/>
      <c r="M13" s="7"/>
      <c r="N13" s="7" t="s">
        <v>29</v>
      </c>
      <c r="O13" s="194">
        <f>'①申請書（住民用）'!O13:S13</f>
        <v>0</v>
      </c>
      <c r="P13" s="194"/>
      <c r="Q13" s="194"/>
      <c r="R13" s="194"/>
      <c r="S13" s="194"/>
      <c r="T13" s="7" t="s">
        <v>30</v>
      </c>
      <c r="U13" s="194">
        <f>'①申請書（住民用）'!U13:Z13</f>
        <v>0</v>
      </c>
      <c r="V13" s="194"/>
      <c r="W13" s="194"/>
      <c r="X13" s="194"/>
      <c r="Y13" s="194"/>
      <c r="Z13" s="194"/>
    </row>
    <row r="14" spans="10:26" ht="30.75" customHeight="1">
      <c r="J14" s="16" t="s">
        <v>27</v>
      </c>
      <c r="K14" s="16"/>
      <c r="L14" s="16"/>
      <c r="M14" s="194">
        <f>'①申請書（住民用）'!M14:Z14</f>
        <v>0</v>
      </c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</row>
    <row r="15" spans="13:24" ht="4.5" customHeight="1">
      <c r="M15" s="15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ht="22.5" customHeight="1">
      <c r="A16" s="13" t="s">
        <v>68</v>
      </c>
    </row>
    <row r="17" ht="4.5" customHeight="1" thickBot="1"/>
    <row r="18" spans="1:26" ht="27" customHeight="1">
      <c r="A18" s="118" t="s">
        <v>9</v>
      </c>
      <c r="B18" s="119"/>
      <c r="C18" s="119"/>
      <c r="D18" s="119"/>
      <c r="E18" s="55"/>
      <c r="F18" s="84" t="s">
        <v>74</v>
      </c>
      <c r="G18" s="84"/>
      <c r="H18" s="84">
        <f>'①申請書（住民用）'!H18:I18</f>
        <v>0</v>
      </c>
      <c r="I18" s="84"/>
      <c r="J18" s="46" t="s">
        <v>55</v>
      </c>
      <c r="K18" s="84">
        <f>'①申請書（住民用）'!K18:L18</f>
        <v>0</v>
      </c>
      <c r="L18" s="84"/>
      <c r="M18" s="46" t="s">
        <v>56</v>
      </c>
      <c r="N18" s="84">
        <f>'①申請書（住民用）'!N18:O18</f>
        <v>0</v>
      </c>
      <c r="O18" s="84"/>
      <c r="P18" s="46" t="s">
        <v>57</v>
      </c>
      <c r="Q18" s="46" t="s">
        <v>58</v>
      </c>
      <c r="R18" s="46">
        <f>'①申請書（住民用）'!R18</f>
        <v>0</v>
      </c>
      <c r="S18" s="46" t="s">
        <v>59</v>
      </c>
      <c r="T18" s="93">
        <f>'①申請書（住民用）'!T18:U18</f>
        <v>0</v>
      </c>
      <c r="U18" s="93"/>
      <c r="V18" s="75" t="s">
        <v>66</v>
      </c>
      <c r="W18" s="75">
        <f>'①申請書（住民用）'!W18</f>
        <v>0</v>
      </c>
      <c r="X18" s="75" t="s">
        <v>67</v>
      </c>
      <c r="Y18" s="84" t="s">
        <v>60</v>
      </c>
      <c r="Z18" s="167"/>
    </row>
    <row r="19" spans="1:26" ht="27" customHeight="1">
      <c r="A19" s="102"/>
      <c r="B19" s="101"/>
      <c r="C19" s="101"/>
      <c r="D19" s="101"/>
      <c r="E19" s="67"/>
      <c r="F19" s="80" t="s">
        <v>74</v>
      </c>
      <c r="G19" s="80"/>
      <c r="H19" s="80">
        <f>'①申請書（住民用）'!H19:I19</f>
        <v>0</v>
      </c>
      <c r="I19" s="80"/>
      <c r="J19" s="57" t="s">
        <v>55</v>
      </c>
      <c r="K19" s="80">
        <f>'①申請書（住民用）'!K19:L19</f>
        <v>0</v>
      </c>
      <c r="L19" s="80"/>
      <c r="M19" s="57" t="s">
        <v>56</v>
      </c>
      <c r="N19" s="80">
        <f>'①申請書（住民用）'!N19:O19</f>
        <v>0</v>
      </c>
      <c r="O19" s="80"/>
      <c r="P19" s="57" t="s">
        <v>57</v>
      </c>
      <c r="Q19" s="57" t="s">
        <v>58</v>
      </c>
      <c r="R19" s="57">
        <f>'①申請書（住民用）'!R19</f>
        <v>0</v>
      </c>
      <c r="S19" s="57" t="s">
        <v>59</v>
      </c>
      <c r="T19" s="81">
        <f>'①申請書（住民用）'!T19:U19</f>
        <v>0</v>
      </c>
      <c r="U19" s="81"/>
      <c r="V19" s="74" t="s">
        <v>66</v>
      </c>
      <c r="W19" s="74">
        <f>'①申請書（住民用）'!W19</f>
        <v>0</v>
      </c>
      <c r="X19" s="74" t="s">
        <v>67</v>
      </c>
      <c r="Y19" s="80" t="s">
        <v>61</v>
      </c>
      <c r="Z19" s="168"/>
    </row>
    <row r="20" spans="1:26" ht="16.5" customHeight="1">
      <c r="A20" s="102" t="s">
        <v>10</v>
      </c>
      <c r="B20" s="101"/>
      <c r="C20" s="101"/>
      <c r="D20" s="101"/>
      <c r="E20" s="197">
        <f>'①申請書（住民用）'!E20:Z21</f>
        <v>0</v>
      </c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8"/>
    </row>
    <row r="21" spans="1:26" ht="16.5" customHeight="1">
      <c r="A21" s="102"/>
      <c r="B21" s="101"/>
      <c r="C21" s="101"/>
      <c r="D21" s="101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200"/>
    </row>
    <row r="22" spans="1:26" ht="10.5" customHeight="1">
      <c r="A22" s="102" t="s">
        <v>11</v>
      </c>
      <c r="B22" s="101"/>
      <c r="C22" s="101"/>
      <c r="D22" s="101"/>
      <c r="E22" s="85"/>
      <c r="F22" s="195">
        <f>'①申請書（住民用）'!F22:F23</f>
        <v>1</v>
      </c>
      <c r="G22" s="89" t="s">
        <v>62</v>
      </c>
      <c r="H22" s="89"/>
      <c r="I22" s="89"/>
      <c r="J22" s="89"/>
      <c r="K22" s="89"/>
      <c r="L22" s="63"/>
      <c r="M22" s="195">
        <f>'①申請書（住民用）'!M22:M23</f>
        <v>2</v>
      </c>
      <c r="N22" s="89" t="s">
        <v>4</v>
      </c>
      <c r="O22" s="89"/>
      <c r="P22" s="89"/>
      <c r="Q22" s="89"/>
      <c r="R22" s="89"/>
      <c r="S22" s="63"/>
      <c r="T22" s="195">
        <f>'①申請書（住民用）'!T22:T23</f>
        <v>3</v>
      </c>
      <c r="U22" s="89" t="s">
        <v>5</v>
      </c>
      <c r="V22" s="89"/>
      <c r="W22" s="89"/>
      <c r="X22" s="89"/>
      <c r="Y22" s="89"/>
      <c r="Z22" s="64"/>
    </row>
    <row r="23" spans="1:26" ht="10.5" customHeight="1">
      <c r="A23" s="102"/>
      <c r="B23" s="101"/>
      <c r="C23" s="101"/>
      <c r="D23" s="101"/>
      <c r="E23" s="86"/>
      <c r="F23" s="196"/>
      <c r="G23" s="90"/>
      <c r="H23" s="90"/>
      <c r="I23" s="90"/>
      <c r="J23" s="90"/>
      <c r="K23" s="90"/>
      <c r="L23" s="60"/>
      <c r="M23" s="196"/>
      <c r="N23" s="90"/>
      <c r="O23" s="90"/>
      <c r="P23" s="90"/>
      <c r="Q23" s="90"/>
      <c r="R23" s="90"/>
      <c r="S23" s="60"/>
      <c r="T23" s="196"/>
      <c r="U23" s="90"/>
      <c r="V23" s="90"/>
      <c r="W23" s="90"/>
      <c r="X23" s="90"/>
      <c r="Y23" s="90"/>
      <c r="Z23" s="61"/>
    </row>
    <row r="24" spans="1:26" ht="12" customHeight="1">
      <c r="A24" s="102" t="s">
        <v>12</v>
      </c>
      <c r="B24" s="101"/>
      <c r="C24" s="101"/>
      <c r="D24" s="101"/>
      <c r="E24" s="62"/>
      <c r="F24" s="201">
        <f>'①申請書（住民用）'!F24:Y25</f>
        <v>0</v>
      </c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64"/>
    </row>
    <row r="25" spans="1:26" ht="12" customHeight="1">
      <c r="A25" s="102"/>
      <c r="B25" s="101"/>
      <c r="C25" s="101"/>
      <c r="D25" s="101"/>
      <c r="E25" s="59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61"/>
    </row>
    <row r="26" spans="1:26" ht="25.5" customHeight="1">
      <c r="A26" s="102" t="s">
        <v>13</v>
      </c>
      <c r="B26" s="101"/>
      <c r="C26" s="101"/>
      <c r="D26" s="101"/>
      <c r="E26" s="65"/>
      <c r="F26" s="103" t="s">
        <v>23</v>
      </c>
      <c r="G26" s="103"/>
      <c r="H26" s="210">
        <f>'①申請書（住民用）'!H26:S26</f>
        <v>0</v>
      </c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1"/>
      <c r="T26" s="101" t="s">
        <v>24</v>
      </c>
      <c r="U26" s="101"/>
      <c r="V26" s="101"/>
      <c r="W26" s="101"/>
      <c r="X26" s="197">
        <f>'①申請書（住民用）'!X26:Y27</f>
        <v>0</v>
      </c>
      <c r="Y26" s="205"/>
      <c r="Z26" s="100" t="s">
        <v>14</v>
      </c>
    </row>
    <row r="27" spans="1:26" ht="25.5" customHeight="1">
      <c r="A27" s="102"/>
      <c r="B27" s="101"/>
      <c r="C27" s="101"/>
      <c r="D27" s="101"/>
      <c r="E27" s="65"/>
      <c r="F27" s="103" t="s">
        <v>25</v>
      </c>
      <c r="G27" s="103"/>
      <c r="H27" s="210">
        <f>'①申請書（住民用）'!H27:S27</f>
        <v>0</v>
      </c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1"/>
      <c r="T27" s="101"/>
      <c r="U27" s="101"/>
      <c r="V27" s="101"/>
      <c r="W27" s="101"/>
      <c r="X27" s="197"/>
      <c r="Y27" s="205"/>
      <c r="Z27" s="100"/>
    </row>
    <row r="28" spans="1:26" ht="32.25" customHeight="1">
      <c r="A28" s="102" t="s">
        <v>50</v>
      </c>
      <c r="B28" s="101"/>
      <c r="C28" s="101"/>
      <c r="D28" s="101"/>
      <c r="E28" s="56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208">
        <f>'①申請書（住民用）'!AL46</f>
        <v>0</v>
      </c>
      <c r="U28" s="209"/>
      <c r="V28" s="209"/>
      <c r="W28" s="209"/>
      <c r="X28" s="209"/>
      <c r="Y28" s="209"/>
      <c r="Z28" s="58" t="s">
        <v>1</v>
      </c>
    </row>
    <row r="29" spans="1:26" ht="32.25" customHeight="1">
      <c r="A29" s="102" t="s">
        <v>51</v>
      </c>
      <c r="B29" s="101"/>
      <c r="C29" s="101"/>
      <c r="D29" s="101"/>
      <c r="E29" s="5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58"/>
    </row>
    <row r="30" spans="1:26" ht="32.25" customHeight="1" thickBot="1">
      <c r="A30" s="82" t="s">
        <v>52</v>
      </c>
      <c r="B30" s="83"/>
      <c r="C30" s="83"/>
      <c r="D30" s="83"/>
      <c r="E30" s="66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69"/>
    </row>
    <row r="39" ht="13.5">
      <c r="AL39" s="72"/>
    </row>
    <row r="43" ht="18" customHeight="1"/>
    <row r="44" ht="12" customHeight="1"/>
  </sheetData>
  <sheetProtection/>
  <mergeCells count="55">
    <mergeCell ref="A29:D29"/>
    <mergeCell ref="F29:Y29"/>
    <mergeCell ref="A30:D30"/>
    <mergeCell ref="F30:Y30"/>
    <mergeCell ref="Z26:Z27"/>
    <mergeCell ref="F27:G27"/>
    <mergeCell ref="A28:D28"/>
    <mergeCell ref="T28:Y28"/>
    <mergeCell ref="H26:S26"/>
    <mergeCell ref="H27:S27"/>
    <mergeCell ref="A26:D27"/>
    <mergeCell ref="F26:G26"/>
    <mergeCell ref="T26:W27"/>
    <mergeCell ref="X26:Y27"/>
    <mergeCell ref="F18:G18"/>
    <mergeCell ref="H18:I18"/>
    <mergeCell ref="K18:L18"/>
    <mergeCell ref="N18:O18"/>
    <mergeCell ref="Y18:Z18"/>
    <mergeCell ref="A24:D25"/>
    <mergeCell ref="H1:I1"/>
    <mergeCell ref="J1:K1"/>
    <mergeCell ref="L1:R1"/>
    <mergeCell ref="S2:Z2"/>
    <mergeCell ref="P7:Q7"/>
    <mergeCell ref="R7:S7"/>
    <mergeCell ref="U7:V7"/>
    <mergeCell ref="X7:Y7"/>
    <mergeCell ref="A5:Z5"/>
    <mergeCell ref="E20:Z21"/>
    <mergeCell ref="F24:Y25"/>
    <mergeCell ref="Y19:Z19"/>
    <mergeCell ref="E22:E23"/>
    <mergeCell ref="F22:F23"/>
    <mergeCell ref="G22:K23"/>
    <mergeCell ref="M22:M23"/>
    <mergeCell ref="N22:R23"/>
    <mergeCell ref="F19:G19"/>
    <mergeCell ref="A20:D21"/>
    <mergeCell ref="A22:D23"/>
    <mergeCell ref="A18:D19"/>
    <mergeCell ref="T22:T23"/>
    <mergeCell ref="T18:U18"/>
    <mergeCell ref="T19:U19"/>
    <mergeCell ref="H19:I19"/>
    <mergeCell ref="K19:L19"/>
    <mergeCell ref="N19:O19"/>
    <mergeCell ref="U22:Y23"/>
    <mergeCell ref="M14:Z14"/>
    <mergeCell ref="M10:P10"/>
    <mergeCell ref="Q10:Y10"/>
    <mergeCell ref="M11:Y11"/>
    <mergeCell ref="O12:Z12"/>
    <mergeCell ref="O13:S13"/>
    <mergeCell ref="U13:Z13"/>
  </mergeCells>
  <printOptions horizontalCentered="1" verticalCentered="1"/>
  <pageMargins left="0.984251968503937" right="0.7874015748031497" top="0.27" bottom="0.27" header="0.2" footer="0.21"/>
  <pageSetup horizontalDpi="600" verticalDpi="600" orientation="portrait" paperSize="9" r:id="rId1"/>
  <ignoredErrors>
    <ignoredError sqref="T18:W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宮古市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Katsuhiko Oyamada</dc:creator>
  <cp:keywords/>
  <dc:description/>
  <cp:lastModifiedBy>水梨 仁希</cp:lastModifiedBy>
  <cp:lastPrinted>2020-12-14T23:59:48Z</cp:lastPrinted>
  <dcterms:created xsi:type="dcterms:W3CDTF">2007-07-11T06:26:45Z</dcterms:created>
  <dcterms:modified xsi:type="dcterms:W3CDTF">2021-02-01T09:54:02Z</dcterms:modified>
  <cp:category/>
  <cp:version/>
  <cp:contentType/>
  <cp:contentStatus/>
</cp:coreProperties>
</file>